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595" windowHeight="5895" firstSheet="3" activeTab="16"/>
  </bookViews>
  <sheets>
    <sheet name="2000" sheetId="21" r:id="rId1"/>
    <sheet name="2001" sheetId="22" r:id="rId2"/>
    <sheet name="2002" sheetId="18" r:id="rId3"/>
    <sheet name="2003" sheetId="19" r:id="rId4"/>
    <sheet name="2004" sheetId="14" r:id="rId5"/>
    <sheet name="2005" sheetId="13" r:id="rId6"/>
    <sheet name="2006" sheetId="12" r:id="rId7"/>
    <sheet name="2007" sheetId="9" r:id="rId8"/>
    <sheet name="2008 " sheetId="20" r:id="rId9"/>
    <sheet name="2009" sheetId="11" r:id="rId10"/>
    <sheet name="2010" sheetId="15" r:id="rId11"/>
    <sheet name="2011" sheetId="23" r:id="rId12"/>
    <sheet name="2012" sheetId="24" r:id="rId13"/>
    <sheet name="2013" sheetId="25" r:id="rId14"/>
    <sheet name="2014" sheetId="28" r:id="rId15"/>
    <sheet name="2015" sheetId="27" r:id="rId16"/>
    <sheet name="2016" sheetId="29" r:id="rId17"/>
  </sheets>
  <definedNames>
    <definedName name="_xlnm.Print_Area" localSheetId="0">'2000'!$A$1:$L$34</definedName>
    <definedName name="_xlnm.Print_Area" localSheetId="1">'2001'!$A$1:$L$34</definedName>
    <definedName name="_xlnm.Print_Area" localSheetId="2">'2002'!$A$1:$N$36</definedName>
    <definedName name="_xlnm.Print_Area" localSheetId="3">'2003'!$A$1:$N$39</definedName>
    <definedName name="_xlnm.Print_Area" localSheetId="4">'2004'!$A$1:$N$39</definedName>
    <definedName name="_xlnm.Print_Area" localSheetId="5">'2005'!$A$1:$N$39</definedName>
    <definedName name="_xlnm.Print_Area" localSheetId="6">'2006'!$A$1:$N$39</definedName>
    <definedName name="_xlnm.Print_Area" localSheetId="7">'2007'!$A$1:$N$39</definedName>
    <definedName name="_xlnm.Print_Area" localSheetId="8">'2008 '!$A$1:$N$39</definedName>
    <definedName name="_xlnm.Print_Area" localSheetId="9">'2009'!$A$1:$N$38</definedName>
    <definedName name="_xlnm.Print_Area" localSheetId="10">'2010'!$A$1:$N$38</definedName>
    <definedName name="_xlnm.Print_Area" localSheetId="11">'2011'!$A$1:$N$38</definedName>
    <definedName name="_xlnm.Print_Area" localSheetId="12">'2012'!$A$1:$N$50</definedName>
    <definedName name="_xlnm.Print_Area" localSheetId="13">'2013'!$A$2:$L$59</definedName>
    <definedName name="_xlnm.Print_Area" localSheetId="15">'2015'!$A$2:$L$58</definedName>
    <definedName name="_xlnm.Print_Area" localSheetId="16">'2016'!$A$2:$L$58</definedName>
  </definedNames>
  <calcPr calcId="145621"/>
</workbook>
</file>

<file path=xl/calcChain.xml><?xml version="1.0" encoding="utf-8"?>
<calcChain xmlns="http://schemas.openxmlformats.org/spreadsheetml/2006/main">
  <c r="I18" i="29" l="1"/>
  <c r="I30" i="29"/>
  <c r="J7" i="20" l="1"/>
  <c r="J8" i="20"/>
  <c r="J9" i="20"/>
  <c r="J10" i="20"/>
  <c r="J16" i="20"/>
  <c r="J11" i="20"/>
  <c r="I7" i="20"/>
  <c r="I6" i="20" s="1"/>
  <c r="I8" i="20"/>
  <c r="I9" i="20"/>
  <c r="I10" i="20"/>
  <c r="I11" i="20"/>
  <c r="I16" i="20"/>
  <c r="K9" i="22"/>
  <c r="K7" i="22"/>
  <c r="J10" i="22"/>
  <c r="J6" i="22" s="1"/>
  <c r="J14" i="22"/>
  <c r="K10" i="22"/>
  <c r="K14" i="22"/>
  <c r="I10" i="22"/>
  <c r="I14" i="22"/>
  <c r="I9" i="22"/>
  <c r="J8" i="22"/>
  <c r="K8" i="22"/>
  <c r="I8" i="22"/>
  <c r="I7" i="22"/>
  <c r="I16" i="18"/>
  <c r="J11" i="18"/>
  <c r="I11" i="18"/>
  <c r="J10" i="18"/>
  <c r="I10" i="18"/>
  <c r="J9" i="18"/>
  <c r="I9" i="18"/>
  <c r="J8" i="18"/>
  <c r="I8" i="18"/>
  <c r="J7" i="18"/>
  <c r="I7" i="18"/>
  <c r="J7" i="19"/>
  <c r="J8" i="19"/>
  <c r="J9" i="19"/>
  <c r="J10" i="19"/>
  <c r="I7" i="19"/>
  <c r="I8" i="19"/>
  <c r="I9" i="19"/>
  <c r="I10" i="19"/>
  <c r="I16" i="19"/>
  <c r="J11" i="19"/>
  <c r="I11" i="19"/>
  <c r="I6" i="18" l="1"/>
  <c r="J6" i="18"/>
  <c r="I6" i="22"/>
  <c r="I6" i="19"/>
  <c r="J6" i="20"/>
  <c r="J6" i="19"/>
</calcChain>
</file>

<file path=xl/sharedStrings.xml><?xml version="1.0" encoding="utf-8"?>
<sst xmlns="http://schemas.openxmlformats.org/spreadsheetml/2006/main" count="735" uniqueCount="81">
  <si>
    <t>Total</t>
  </si>
  <si>
    <t>Sector</t>
  </si>
  <si>
    <t>Estatal</t>
  </si>
  <si>
    <t>Sedes</t>
  </si>
  <si>
    <t>Anexos</t>
  </si>
  <si>
    <t>-</t>
  </si>
  <si>
    <t>Matrícula</t>
  </si>
  <si>
    <t>Tipo de oferta</t>
  </si>
  <si>
    <t>Cursos y talleres de educación especial</t>
  </si>
  <si>
    <t>Cursos y talleres de educación artística</t>
  </si>
  <si>
    <t>Cursos de capacitación laboral, formación profesional y educación permanente</t>
  </si>
  <si>
    <t>Cursos y actividades complementarias y alternativas para niños y jóvenes</t>
  </si>
  <si>
    <t>Otras ofertas educativas: Sedes, anexos, matrícula y porcentaje de mujeres según sector de gestión y tipo de oferta</t>
  </si>
  <si>
    <t>Mujeres (%)</t>
  </si>
  <si>
    <r>
      <t>Privado</t>
    </r>
    <r>
      <rPr>
        <vertAlign val="superscript"/>
        <sz val="8"/>
        <rFont val="Arial"/>
        <family val="2"/>
      </rPr>
      <t>(1)</t>
    </r>
  </si>
  <si>
    <r>
      <t xml:space="preserve">(1)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</si>
  <si>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</si>
  <si>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</si>
  <si>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2006 </t>
    </r>
  </si>
  <si>
    <t xml:space="preserve"> </t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</si>
  <si>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2005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</si>
  <si>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2004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</si>
  <si>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2003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</si>
  <si>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2002 </t>
    </r>
  </si>
  <si>
    <t>.</t>
  </si>
  <si>
    <r>
      <t xml:space="preserve">Cursos de capacitación laboral, formación profesional y educación permanente </t>
    </r>
    <r>
      <rPr>
        <vertAlign val="superscript"/>
        <sz val="8"/>
        <rFont val="Arial"/>
        <family val="2"/>
      </rPr>
      <t>(1)</t>
    </r>
  </si>
  <si>
    <r>
      <t xml:space="preserve">(2)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</si>
  <si>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Privado</t>
    </r>
    <r>
      <rPr>
        <vertAlign val="superscript"/>
        <sz val="8"/>
        <rFont val="Arial"/>
        <family val="2"/>
      </rPr>
      <t>(2)</t>
    </r>
  </si>
  <si>
    <r>
      <t xml:space="preserve">(1) </t>
    </r>
    <r>
      <rPr>
        <sz val="8"/>
        <rFont val="Arial"/>
        <family val="2"/>
      </rPr>
      <t>En esta categoría se incluyen los cursos destinados a actividades complementarias para niños y jóvenes, ya que en el año 2000 éstos eran relevados por medio de un único instrumento de captación de datos, que reunía ambos tipos de oferta.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</si>
  <si>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2000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</si>
  <si>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2001. </t>
    </r>
  </si>
  <si>
    <r>
      <t>Fuente:</t>
    </r>
    <r>
      <rPr>
        <sz val="8"/>
        <rFont val="Arial"/>
        <family val="2"/>
      </rPr>
      <t xml:space="preserve"> Gerencia Operativa de Investigación y Estadística (Ministerio de Educación, GCBA), Relevamiento Anual 2011 (datos provisorios).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</si>
  <si>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</si>
  <si>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</si>
  <si>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2002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</si>
  <si>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2003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</si>
  <si>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2004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</si>
  <si>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2006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</si>
  <si>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2007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</si>
  <si>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2008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</si>
  <si>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2009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</si>
  <si>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</si>
  <si>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</si>
  <si>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2005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</si>
  <si>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2007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</si>
  <si>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2008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</si>
  <si>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2009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</si>
  <si>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2010 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</si>
  <si>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</si>
  <si>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t>Talleres de educacion integral</t>
  </si>
  <si>
    <t>Formación Profesional/Capacitación Laboral</t>
  </si>
  <si>
    <t>Servicios Alternativos/Complementarios</t>
  </si>
  <si>
    <t>Cursos de Capacitación de SNU</t>
  </si>
  <si>
    <t>Cursos y Talleres de Artística</t>
  </si>
  <si>
    <t>Ciclos de Enseñanza Artística</t>
  </si>
  <si>
    <t>Taller de nivel Primario</t>
  </si>
  <si>
    <t>Taller de Secundaria</t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</si>
  <si>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</si>
  <si>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>Fuente:</t>
    </r>
    <r>
      <rPr>
        <sz val="8"/>
        <rFont val="Arial"/>
        <family val="2"/>
      </rPr>
      <t xml:space="preserve"> Gerencia Operativa de Investigación y Estadística (Ministerio de Educación, GCBA), Relevamiento Anual 2013 (datos a Noviembre 2013).</t>
    </r>
  </si>
  <si>
    <t>Nivel Inicial (modalidad domiciliaria y hospitalaria)</t>
  </si>
  <si>
    <t>Nivel Primario (modalidad domiciliaria y hospitalaria)</t>
  </si>
  <si>
    <t>Nivel Secundario (modalidad domiciliaria y hospitalaria)</t>
  </si>
  <si>
    <t>Ojo! Cambié cita</t>
  </si>
  <si>
    <r>
      <t>Nota:</t>
    </r>
    <r>
      <rPr>
        <sz val="8"/>
        <color rgb="FFFF0000"/>
        <rFont val="Arial"/>
        <family val="2"/>
      </rPr>
      <t xml:space="preserve"> A partir del año 2012 se relevan todos los cursos de capacitación laboral, formación profesional y educación permanente, indepedientemente de la cantidad de horas cátedra de duración de los mismos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</si>
  <si>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</si>
  <si>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t>Taller de nivel Primario especial</t>
  </si>
  <si>
    <t>Taller de Secundaria especial</t>
  </si>
  <si>
    <t>Otras ofertas educativas: Matrícula y porcentaje de mujeres según sector de gestión y tipo de oferta</t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</si>
  <si>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</si>
  <si>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</si>
  <si>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t>A partir del año 2013 las ofertas de nivel inicial, primario y secundario de la modalidad hospitalaria/ domiciliaria se incluyen dentro de las otras ofertas educativas. 
A partir de este año ya no es posible presentar información de tipo oferta por sede o anexo, ya que estos pueden dictar más de una oferta.</t>
  </si>
  <si>
    <t>Taller de nivel Primario/EGB1 y 2</t>
  </si>
  <si>
    <t>Taller de Secundaria/Polimodal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</si>
  <si>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</si>
  <si>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</si>
  <si>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t>…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</si>
  <si>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</si>
  <si>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</si>
  <si>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2016</t>
    </r>
  </si>
  <si>
    <t>Fuente: Unidad de Evaluación Integral de la Calidad y Equidad Educativa. Ministerio de Educación del GCBA. Relevamiento Anual 2016 (datos a junio 2017)</t>
  </si>
  <si>
    <t>Notas: 
A partir del año 2012 se relevan todos los cursos de capacitación laboral, formación profesional y educación permanente, indepedientemente de la cantidad de horas cátedra de duración de los mismos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</si>
</sst>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45A12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247">
    <xf numFmtId="0" fontId="0" fillId="0" borderId="0" xfId="0"/>
    <xf numFmtId="0" fontId="2" fillId="2" borderId="0" xfId="0" applyNumberFormat="1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3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2" xfId="0" quotePrefix="1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3" fontId="8" fillId="0" borderId="1" xfId="0" quotePrefix="1" applyNumberFormat="1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quotePrefix="1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3" fontId="7" fillId="0" borderId="3" xfId="0" quotePrefix="1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3" fontId="7" fillId="0" borderId="2" xfId="0" quotePrefix="1" applyNumberFormat="1" applyFont="1" applyFill="1" applyBorder="1" applyAlignment="1">
      <alignment horizontal="right" vertical="center"/>
    </xf>
    <xf numFmtId="164" fontId="7" fillId="0" borderId="2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8" fillId="0" borderId="1" xfId="0" quotePrefix="1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horizontal="right" vertical="center"/>
    </xf>
    <xf numFmtId="3" fontId="7" fillId="0" borderId="4" xfId="0" quotePrefix="1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3" fontId="7" fillId="0" borderId="3" xfId="0" quotePrefix="1" applyNumberFormat="1" applyFont="1" applyFill="1" applyBorder="1" applyAlignment="1">
      <alignment horizontal="right" vertical="center"/>
    </xf>
    <xf numFmtId="164" fontId="0" fillId="0" borderId="0" xfId="0" applyNumberFormat="1"/>
    <xf numFmtId="1" fontId="7" fillId="0" borderId="0" xfId="0" applyNumberFormat="1" applyFont="1" applyBorder="1" applyAlignment="1">
      <alignment vertical="center"/>
    </xf>
    <xf numFmtId="1" fontId="0" fillId="0" borderId="0" xfId="0" applyNumberFormat="1"/>
    <xf numFmtId="165" fontId="8" fillId="0" borderId="1" xfId="0" applyNumberFormat="1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7" fillId="0" borderId="4" xfId="0" quotePrefix="1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vertical="center"/>
    </xf>
    <xf numFmtId="3" fontId="7" fillId="0" borderId="6" xfId="0" applyNumberFormat="1" applyFont="1" applyFill="1" applyBorder="1" applyAlignment="1">
      <alignment horizontal="right" vertical="center"/>
    </xf>
    <xf numFmtId="3" fontId="7" fillId="0" borderId="7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 vertical="center"/>
    </xf>
    <xf numFmtId="3" fontId="7" fillId="0" borderId="8" xfId="0" quotePrefix="1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3" fontId="7" fillId="0" borderId="8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right" vertical="center"/>
    </xf>
    <xf numFmtId="3" fontId="15" fillId="0" borderId="2" xfId="0" applyNumberFormat="1" applyFont="1" applyFill="1" applyBorder="1" applyAlignment="1">
      <alignment horizontal="right" vertical="center"/>
    </xf>
    <xf numFmtId="3" fontId="15" fillId="0" borderId="8" xfId="0" applyNumberFormat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0" fontId="7" fillId="0" borderId="9" xfId="0" applyFont="1" applyBorder="1"/>
    <xf numFmtId="3" fontId="7" fillId="0" borderId="4" xfId="0" applyNumberFormat="1" applyFont="1" applyFill="1" applyBorder="1" applyAlignment="1">
      <alignment vertical="center"/>
    </xf>
    <xf numFmtId="164" fontId="7" fillId="0" borderId="10" xfId="0" applyNumberFormat="1" applyFont="1" applyBorder="1"/>
    <xf numFmtId="164" fontId="7" fillId="0" borderId="11" xfId="0" applyNumberFormat="1" applyFont="1" applyBorder="1"/>
    <xf numFmtId="0" fontId="7" fillId="0" borderId="0" xfId="0" applyFont="1" applyBorder="1"/>
    <xf numFmtId="3" fontId="8" fillId="0" borderId="12" xfId="0" applyNumberFormat="1" applyFont="1" applyFill="1" applyBorder="1" applyAlignment="1">
      <alignment vertical="center"/>
    </xf>
    <xf numFmtId="0" fontId="7" fillId="0" borderId="4" xfId="0" applyFont="1" applyBorder="1"/>
    <xf numFmtId="0" fontId="7" fillId="0" borderId="3" xfId="0" applyFont="1" applyBorder="1"/>
    <xf numFmtId="3" fontId="8" fillId="0" borderId="13" xfId="0" applyNumberFormat="1" applyFont="1" applyFill="1" applyBorder="1" applyAlignment="1">
      <alignment vertical="center"/>
    </xf>
    <xf numFmtId="3" fontId="8" fillId="0" borderId="13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165" fontId="8" fillId="0" borderId="12" xfId="0" applyNumberFormat="1" applyFont="1" applyFill="1" applyBorder="1" applyAlignment="1">
      <alignment vertical="center"/>
    </xf>
    <xf numFmtId="164" fontId="7" fillId="0" borderId="11" xfId="0" applyNumberFormat="1" applyFont="1" applyFill="1" applyBorder="1" applyAlignment="1">
      <alignment vertical="center"/>
    </xf>
    <xf numFmtId="164" fontId="7" fillId="0" borderId="11" xfId="0" applyNumberFormat="1" applyFont="1" applyFill="1" applyBorder="1" applyAlignment="1">
      <alignment horizontal="right" vertical="center"/>
    </xf>
    <xf numFmtId="164" fontId="7" fillId="0" borderId="10" xfId="0" applyNumberFormat="1" applyFont="1" applyFill="1" applyBorder="1" applyAlignment="1">
      <alignment horizontal="right" vertical="center"/>
    </xf>
    <xf numFmtId="165" fontId="8" fillId="0" borderId="12" xfId="0" applyNumberFormat="1" applyFont="1" applyFill="1" applyBorder="1" applyAlignment="1">
      <alignment horizontal="right" vertical="center"/>
    </xf>
    <xf numFmtId="165" fontId="7" fillId="0" borderId="14" xfId="0" applyNumberFormat="1" applyFont="1" applyFill="1" applyBorder="1" applyAlignment="1">
      <alignment horizontal="right" vertical="center"/>
    </xf>
    <xf numFmtId="165" fontId="7" fillId="0" borderId="10" xfId="0" applyNumberFormat="1" applyFont="1" applyFill="1" applyBorder="1" applyAlignment="1">
      <alignment horizontal="right" vertical="center"/>
    </xf>
    <xf numFmtId="0" fontId="7" fillId="0" borderId="3" xfId="0" applyFont="1" applyFill="1" applyBorder="1"/>
    <xf numFmtId="0" fontId="7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center"/>
    </xf>
    <xf numFmtId="0" fontId="9" fillId="0" borderId="0" xfId="0" applyFont="1" applyBorder="1" applyAlignment="1">
      <alignment horizontal="justify" vertical="center" wrapText="1"/>
    </xf>
    <xf numFmtId="164" fontId="7" fillId="0" borderId="0" xfId="0" applyNumberFormat="1" applyFont="1" applyBorder="1"/>
    <xf numFmtId="0" fontId="8" fillId="3" borderId="0" xfId="0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center" vertical="center" wrapText="1"/>
    </xf>
    <xf numFmtId="165" fontId="8" fillId="3" borderId="0" xfId="0" applyNumberFormat="1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3" fontId="8" fillId="0" borderId="14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2" xfId="0" quotePrefix="1" applyNumberFormat="1" applyFont="1" applyFill="1" applyBorder="1" applyAlignment="1">
      <alignment horizontal="right" vertical="center"/>
    </xf>
    <xf numFmtId="3" fontId="4" fillId="0" borderId="3" xfId="0" quotePrefix="1" applyNumberFormat="1" applyFont="1" applyFill="1" applyBorder="1" applyAlignment="1">
      <alignment horizontal="right" vertical="center"/>
    </xf>
    <xf numFmtId="164" fontId="4" fillId="0" borderId="2" xfId="0" quotePrefix="1" applyNumberFormat="1" applyFont="1" applyBorder="1" applyAlignment="1">
      <alignment horizontal="right" vertical="center"/>
    </xf>
    <xf numFmtId="164" fontId="4" fillId="0" borderId="3" xfId="0" quotePrefix="1" applyNumberFormat="1" applyFont="1" applyBorder="1" applyAlignment="1">
      <alignment horizontal="right" vertical="center"/>
    </xf>
    <xf numFmtId="3" fontId="4" fillId="0" borderId="2" xfId="0" quotePrefix="1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16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4" xfId="0" quotePrefix="1" applyNumberFormat="1" applyFont="1" applyFill="1" applyBorder="1" applyAlignment="1">
      <alignment horizontal="right" vertical="center"/>
    </xf>
    <xf numFmtId="164" fontId="4" fillId="0" borderId="4" xfId="0" quotePrefix="1" applyNumberFormat="1" applyFont="1" applyBorder="1" applyAlignment="1">
      <alignment horizontal="right" vertical="center"/>
    </xf>
    <xf numFmtId="0" fontId="20" fillId="0" borderId="0" xfId="2" applyFont="1" applyBorder="1" applyAlignment="1">
      <alignment vertical="top"/>
    </xf>
    <xf numFmtId="0" fontId="20" fillId="0" borderId="0" xfId="2" applyFont="1" applyBorder="1" applyAlignment="1">
      <alignment vertical="top" wrapText="1"/>
    </xf>
    <xf numFmtId="0" fontId="4" fillId="2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8" fillId="0" borderId="14" xfId="0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6" fontId="8" fillId="0" borderId="0" xfId="0" applyNumberFormat="1" applyFont="1" applyFill="1" applyBorder="1" applyAlignment="1">
      <alignment vertical="center"/>
    </xf>
    <xf numFmtId="164" fontId="4" fillId="0" borderId="4" xfId="0" applyNumberFormat="1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16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0" borderId="17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6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6" xfId="0" applyNumberFormat="1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</cellXfs>
  <cellStyles count="3">
    <cellStyle name="Normal" xfId="0" builtinId="0"/>
    <cellStyle name="Normal 2" xfId="1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152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128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537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7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90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2" name="1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254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845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947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435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333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230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9236" name="Picture 2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049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workbookViewId="0">
      <selection activeCell="C28" sqref="C28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161" t="s">
        <v>32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0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103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03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v>233</v>
      </c>
      <c r="J6" s="23">
        <v>77</v>
      </c>
      <c r="K6" s="23">
        <v>63524</v>
      </c>
      <c r="L6" s="80">
        <v>65.291858195327748</v>
      </c>
      <c r="M6" s="104"/>
      <c r="N6" s="2"/>
    </row>
    <row r="7" spans="1:14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53">
        <v>38</v>
      </c>
      <c r="J7" s="53">
        <v>0</v>
      </c>
      <c r="K7" s="53">
        <v>2705</v>
      </c>
      <c r="L7" s="71">
        <v>44.177449168207026</v>
      </c>
      <c r="M7" s="101"/>
      <c r="N7" s="2"/>
    </row>
    <row r="8" spans="1:14" x14ac:dyDescent="0.2">
      <c r="A8" s="162"/>
      <c r="B8" s="169" t="s">
        <v>9</v>
      </c>
      <c r="C8" s="169"/>
      <c r="D8" s="169"/>
      <c r="E8" s="169"/>
      <c r="F8" s="169"/>
      <c r="G8" s="169"/>
      <c r="H8" s="170"/>
      <c r="I8" s="69">
        <v>20</v>
      </c>
      <c r="J8" s="69">
        <v>42</v>
      </c>
      <c r="K8" s="69">
        <v>6517</v>
      </c>
      <c r="L8" s="71">
        <v>70.047567899340194</v>
      </c>
      <c r="M8" s="101"/>
      <c r="N8" s="2"/>
    </row>
    <row r="9" spans="1:14" x14ac:dyDescent="0.2">
      <c r="A9" s="162"/>
      <c r="B9" s="171" t="s">
        <v>25</v>
      </c>
      <c r="C9" s="171"/>
      <c r="D9" s="171"/>
      <c r="E9" s="171"/>
      <c r="F9" s="171"/>
      <c r="G9" s="171"/>
      <c r="H9" s="172"/>
      <c r="I9" s="54">
        <v>175</v>
      </c>
      <c r="J9" s="54">
        <v>35</v>
      </c>
      <c r="K9" s="54">
        <v>54302</v>
      </c>
      <c r="L9" s="70">
        <v>65.772899709034661</v>
      </c>
      <c r="M9" s="101"/>
      <c r="N9" s="2"/>
    </row>
    <row r="10" spans="1:14" x14ac:dyDescent="0.2">
      <c r="A10" s="162" t="s">
        <v>2</v>
      </c>
      <c r="B10" s="163" t="s">
        <v>0</v>
      </c>
      <c r="C10" s="163"/>
      <c r="D10" s="163"/>
      <c r="E10" s="163"/>
      <c r="F10" s="163"/>
      <c r="G10" s="163"/>
      <c r="H10" s="164"/>
      <c r="I10" s="23">
        <v>204</v>
      </c>
      <c r="J10" s="23">
        <v>77</v>
      </c>
      <c r="K10" s="23">
        <v>62656</v>
      </c>
      <c r="L10" s="80">
        <v>65.479762512768133</v>
      </c>
      <c r="M10" s="94"/>
      <c r="N10" s="2"/>
    </row>
    <row r="11" spans="1:14" x14ac:dyDescent="0.2">
      <c r="A11" s="162"/>
      <c r="B11" s="167" t="s">
        <v>8</v>
      </c>
      <c r="C11" s="167"/>
      <c r="D11" s="167"/>
      <c r="E11" s="167"/>
      <c r="F11" s="167"/>
      <c r="G11" s="167"/>
      <c r="H11" s="168"/>
      <c r="I11" s="74">
        <v>15</v>
      </c>
      <c r="J11" s="74">
        <v>0</v>
      </c>
      <c r="K11" s="74">
        <v>2188</v>
      </c>
      <c r="L11" s="81">
        <v>44.835466179159049</v>
      </c>
      <c r="M11" s="95"/>
      <c r="N11" s="2"/>
    </row>
    <row r="12" spans="1:14" x14ac:dyDescent="0.2">
      <c r="A12" s="162"/>
      <c r="B12" s="169" t="s">
        <v>9</v>
      </c>
      <c r="C12" s="169"/>
      <c r="D12" s="169"/>
      <c r="E12" s="169"/>
      <c r="F12" s="169"/>
      <c r="G12" s="169"/>
      <c r="H12" s="170"/>
      <c r="I12" s="74">
        <v>20</v>
      </c>
      <c r="J12" s="74">
        <v>42</v>
      </c>
      <c r="K12" s="74">
        <v>6517</v>
      </c>
      <c r="L12" s="82">
        <v>70.047567899340194</v>
      </c>
      <c r="M12" s="96"/>
      <c r="N12" s="2"/>
    </row>
    <row r="13" spans="1:14" x14ac:dyDescent="0.2">
      <c r="A13" s="162"/>
      <c r="B13" s="171" t="s">
        <v>10</v>
      </c>
      <c r="C13" s="171"/>
      <c r="D13" s="171"/>
      <c r="E13" s="171"/>
      <c r="F13" s="171"/>
      <c r="G13" s="171"/>
      <c r="H13" s="172"/>
      <c r="I13" s="75">
        <v>169</v>
      </c>
      <c r="J13" s="75">
        <v>35</v>
      </c>
      <c r="K13" s="75">
        <v>53951</v>
      </c>
      <c r="L13" s="83">
        <v>65.765231413690202</v>
      </c>
      <c r="M13" s="96"/>
      <c r="N13" s="2"/>
    </row>
    <row r="14" spans="1:14" x14ac:dyDescent="0.2">
      <c r="A14" s="162" t="s">
        <v>27</v>
      </c>
      <c r="B14" s="163" t="s">
        <v>0</v>
      </c>
      <c r="C14" s="163"/>
      <c r="D14" s="163"/>
      <c r="E14" s="163"/>
      <c r="F14" s="163"/>
      <c r="G14" s="163"/>
      <c r="H14" s="164"/>
      <c r="I14" s="32">
        <v>29</v>
      </c>
      <c r="J14" s="32" t="s">
        <v>5</v>
      </c>
      <c r="K14" s="32">
        <v>868</v>
      </c>
      <c r="L14" s="84">
        <v>51.728110599078342</v>
      </c>
      <c r="M14" s="97"/>
      <c r="N14" s="2"/>
    </row>
    <row r="15" spans="1:14" x14ac:dyDescent="0.2">
      <c r="A15" s="162"/>
      <c r="B15" s="167" t="s">
        <v>8</v>
      </c>
      <c r="C15" s="167"/>
      <c r="D15" s="167"/>
      <c r="E15" s="167"/>
      <c r="F15" s="167"/>
      <c r="G15" s="167"/>
      <c r="H15" s="168"/>
      <c r="I15" s="74">
        <v>23</v>
      </c>
      <c r="J15" s="78" t="s">
        <v>5</v>
      </c>
      <c r="K15" s="74">
        <v>517</v>
      </c>
      <c r="L15" s="85">
        <v>41.392649903288202</v>
      </c>
      <c r="M15" s="98"/>
      <c r="N15" s="2"/>
    </row>
    <row r="16" spans="1:14" ht="12.75" customHeight="1" x14ac:dyDescent="0.2">
      <c r="A16" s="162"/>
      <c r="B16" s="171" t="s">
        <v>25</v>
      </c>
      <c r="C16" s="171"/>
      <c r="D16" s="171"/>
      <c r="E16" s="171"/>
      <c r="F16" s="171"/>
      <c r="G16" s="171"/>
      <c r="H16" s="172"/>
      <c r="I16" s="75">
        <v>6</v>
      </c>
      <c r="J16" s="79" t="s">
        <v>5</v>
      </c>
      <c r="K16" s="75">
        <v>351</v>
      </c>
      <c r="L16" s="86">
        <v>66.951566951566946</v>
      </c>
      <c r="M16" s="98"/>
      <c r="N16" s="2"/>
    </row>
    <row r="17" spans="1:14" ht="22.5" customHeight="1" x14ac:dyDescent="0.2">
      <c r="A17" s="178" t="s">
        <v>28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91"/>
      <c r="N17" s="2"/>
    </row>
    <row r="18" spans="1:14" x14ac:dyDescent="0.2">
      <c r="A18" s="174" t="s">
        <v>26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00"/>
      <c r="N18" s="2"/>
    </row>
    <row r="19" spans="1:14" x14ac:dyDescent="0.2">
      <c r="A19" s="176"/>
      <c r="B19" s="176"/>
      <c r="C19" s="176"/>
      <c r="D19" s="176"/>
      <c r="E19" s="176"/>
      <c r="F19" s="176"/>
      <c r="G19" s="176"/>
      <c r="H19" s="176"/>
      <c r="I19" s="176"/>
      <c r="J19" s="160"/>
      <c r="K19" s="160"/>
      <c r="L19" s="160"/>
      <c r="M19" s="100"/>
      <c r="N19" s="22"/>
    </row>
    <row r="20" spans="1:14" x14ac:dyDescent="0.2">
      <c r="A20" s="177" t="s">
        <v>16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90"/>
      <c r="N20" s="22"/>
    </row>
    <row r="21" spans="1:14" x14ac:dyDescent="0.2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90"/>
      <c r="N21" s="2"/>
    </row>
    <row r="22" spans="1:14" x14ac:dyDescent="0.2">
      <c r="A22" s="173" t="s">
        <v>29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92"/>
      <c r="N22" s="2"/>
    </row>
    <row r="23" spans="1: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39"/>
      <c r="F28" s="2"/>
      <c r="G28" s="39"/>
      <c r="H28" s="2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2"/>
      <c r="J32" s="22"/>
      <c r="K32" s="2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26">
    <mergeCell ref="A22:L22"/>
    <mergeCell ref="B10:H10"/>
    <mergeCell ref="A14:A16"/>
    <mergeCell ref="B16:H16"/>
    <mergeCell ref="B15:H15"/>
    <mergeCell ref="B14:H14"/>
    <mergeCell ref="A10:A13"/>
    <mergeCell ref="B13:H13"/>
    <mergeCell ref="A18:L19"/>
    <mergeCell ref="A20:L21"/>
    <mergeCell ref="B12:H12"/>
    <mergeCell ref="A17:L17"/>
    <mergeCell ref="B11:H11"/>
    <mergeCell ref="A3:L3"/>
    <mergeCell ref="B1:N1"/>
    <mergeCell ref="A6:A9"/>
    <mergeCell ref="B6:H6"/>
    <mergeCell ref="A4:A5"/>
    <mergeCell ref="B4:H5"/>
    <mergeCell ref="I4:I5"/>
    <mergeCell ref="J4:J5"/>
    <mergeCell ref="K4:K5"/>
    <mergeCell ref="L4:L5"/>
    <mergeCell ref="B7:H7"/>
    <mergeCell ref="B8:H8"/>
    <mergeCell ref="B9:H9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5" sqref="A25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40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4">
        <v>485</v>
      </c>
      <c r="J6" s="4">
        <v>181</v>
      </c>
      <c r="K6" s="4">
        <v>97055</v>
      </c>
      <c r="L6" s="5">
        <v>61.130286950698057</v>
      </c>
      <c r="M6" s="2"/>
      <c r="N6" s="2"/>
    </row>
    <row r="7" spans="1:14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6">
        <v>38</v>
      </c>
      <c r="J7" s="7" t="s">
        <v>5</v>
      </c>
      <c r="K7" s="6">
        <v>2214</v>
      </c>
      <c r="L7" s="8">
        <v>44.173441734417345</v>
      </c>
      <c r="M7" s="2"/>
      <c r="N7" s="2"/>
    </row>
    <row r="8" spans="1:14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9">
        <v>6</v>
      </c>
      <c r="J8" s="9">
        <v>45</v>
      </c>
      <c r="K8" s="9">
        <v>1954</v>
      </c>
      <c r="L8" s="10">
        <v>84.186284544524057</v>
      </c>
      <c r="M8" s="2"/>
      <c r="N8" s="2"/>
    </row>
    <row r="9" spans="1:14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6">
        <v>171</v>
      </c>
      <c r="J9" s="6">
        <v>43</v>
      </c>
      <c r="K9" s="6">
        <v>51440</v>
      </c>
      <c r="L9" s="8">
        <v>68.831648522550537</v>
      </c>
      <c r="M9" s="2"/>
      <c r="N9" s="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9">
        <v>270</v>
      </c>
      <c r="J10" s="9">
        <v>93</v>
      </c>
      <c r="K10" s="9">
        <v>41447</v>
      </c>
      <c r="L10" s="10">
        <v>51.390932998769514</v>
      </c>
      <c r="M10" s="20"/>
      <c r="N10" s="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4">
        <v>232</v>
      </c>
      <c r="J11" s="4">
        <v>164</v>
      </c>
      <c r="K11" s="4">
        <v>78514</v>
      </c>
      <c r="L11" s="5">
        <v>63.885421708230382</v>
      </c>
      <c r="M11" s="21"/>
      <c r="N11" s="2"/>
    </row>
    <row r="12" spans="1:14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6">
        <v>15</v>
      </c>
      <c r="J12" s="7" t="s">
        <v>5</v>
      </c>
      <c r="K12" s="6">
        <v>1296</v>
      </c>
      <c r="L12" s="8">
        <v>45.987654320987652</v>
      </c>
      <c r="M12" s="2"/>
      <c r="N12" s="2"/>
    </row>
    <row r="13" spans="1:14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9">
        <v>6</v>
      </c>
      <c r="J13" s="9">
        <v>45</v>
      </c>
      <c r="K13" s="9">
        <v>1954</v>
      </c>
      <c r="L13" s="10">
        <v>84.186284544524057</v>
      </c>
      <c r="M13" s="2"/>
      <c r="N13" s="2"/>
    </row>
    <row r="14" spans="1:14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6">
        <v>163</v>
      </c>
      <c r="J14" s="6">
        <v>43</v>
      </c>
      <c r="K14" s="6">
        <v>50630</v>
      </c>
      <c r="L14" s="8">
        <v>68.83270788070314</v>
      </c>
      <c r="M14" s="2"/>
      <c r="N14" s="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9">
        <v>48</v>
      </c>
      <c r="J15" s="9">
        <v>76</v>
      </c>
      <c r="K15" s="9">
        <v>24634</v>
      </c>
      <c r="L15" s="10">
        <v>53.048631972071121</v>
      </c>
      <c r="M15" s="20"/>
      <c r="N15" s="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4">
        <v>253</v>
      </c>
      <c r="J16" s="4">
        <v>17</v>
      </c>
      <c r="K16" s="4">
        <v>18541</v>
      </c>
      <c r="L16" s="19">
        <v>49.463351491289572</v>
      </c>
      <c r="M16" s="2"/>
      <c r="N16" s="2"/>
    </row>
    <row r="17" spans="1:14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6">
        <v>23</v>
      </c>
      <c r="J17" s="7" t="s">
        <v>5</v>
      </c>
      <c r="K17" s="6">
        <v>918</v>
      </c>
      <c r="L17" s="8">
        <v>41.612200435729847</v>
      </c>
      <c r="M17" s="2"/>
      <c r="N17" s="2"/>
    </row>
    <row r="18" spans="1:14" x14ac:dyDescent="0.2">
      <c r="A18" s="162"/>
      <c r="B18" s="169" t="s">
        <v>10</v>
      </c>
      <c r="C18" s="169"/>
      <c r="D18" s="169"/>
      <c r="E18" s="169"/>
      <c r="F18" s="169"/>
      <c r="G18" s="169"/>
      <c r="H18" s="170"/>
      <c r="I18" s="12">
        <v>8</v>
      </c>
      <c r="J18" s="13" t="s">
        <v>5</v>
      </c>
      <c r="K18" s="12">
        <v>810</v>
      </c>
      <c r="L18" s="14">
        <v>68.76543209876543</v>
      </c>
      <c r="M18" s="2"/>
      <c r="N18" s="2"/>
    </row>
    <row r="19" spans="1:14" ht="11.25" customHeight="1" x14ac:dyDescent="0.2">
      <c r="A19" s="162"/>
      <c r="B19" s="171" t="s">
        <v>11</v>
      </c>
      <c r="C19" s="171"/>
      <c r="D19" s="171"/>
      <c r="E19" s="171"/>
      <c r="F19" s="171"/>
      <c r="G19" s="171"/>
      <c r="H19" s="172"/>
      <c r="I19" s="9">
        <v>222</v>
      </c>
      <c r="J19" s="9">
        <v>17</v>
      </c>
      <c r="K19" s="9">
        <v>16813</v>
      </c>
      <c r="L19" s="10">
        <v>48.96211265092488</v>
      </c>
      <c r="M19" s="2"/>
      <c r="N19" s="2"/>
    </row>
    <row r="20" spans="1:14" ht="11.25" customHeight="1" x14ac:dyDescent="0.2">
      <c r="A20" s="208" t="s">
        <v>17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"/>
      <c r="N20" s="2"/>
    </row>
    <row r="21" spans="1:14" ht="11.25" customHeight="1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46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7:H17"/>
    <mergeCell ref="B16:H16"/>
    <mergeCell ref="B15:H15"/>
    <mergeCell ref="B14:H14"/>
    <mergeCell ref="B12:H12"/>
    <mergeCell ref="B13:H13"/>
    <mergeCell ref="B8:H8"/>
    <mergeCell ref="B9:H9"/>
    <mergeCell ref="B18:H18"/>
    <mergeCell ref="B1:N1"/>
    <mergeCell ref="A4:A5"/>
    <mergeCell ref="B4:H5"/>
    <mergeCell ref="I4:I5"/>
    <mergeCell ref="J4:J5"/>
    <mergeCell ref="K4:K5"/>
    <mergeCell ref="L4:L5"/>
    <mergeCell ref="A3:L3"/>
    <mergeCell ref="A6:A10"/>
    <mergeCell ref="A11:A15"/>
    <mergeCell ref="B6:H6"/>
    <mergeCell ref="B7:H7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workbookViewId="0">
      <selection activeCell="A25" sqref="A25"/>
    </sheetView>
  </sheetViews>
  <sheetFormatPr baseColWidth="10" defaultRowHeight="11.25" x14ac:dyDescent="0.2"/>
  <cols>
    <col min="1" max="14" width="9.5703125" style="3" customWidth="1"/>
    <col min="15" max="16384" width="11.42578125" style="3"/>
  </cols>
  <sheetData>
    <row r="1" spans="1:256" s="1" customFormat="1" ht="54.95" customHeight="1" thickBot="1" x14ac:dyDescent="0.25">
      <c r="A1" s="18"/>
      <c r="B1" s="206" t="s">
        <v>41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256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256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256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32">
        <v>512</v>
      </c>
      <c r="J6" s="32">
        <v>182</v>
      </c>
      <c r="K6" s="32">
        <v>102679</v>
      </c>
      <c r="L6" s="5">
        <v>58.715024493810809</v>
      </c>
      <c r="M6" s="2"/>
      <c r="N6" s="2"/>
    </row>
    <row r="7" spans="1:256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31">
        <v>37</v>
      </c>
      <c r="J7" s="7" t="s">
        <v>5</v>
      </c>
      <c r="K7" s="31">
        <v>2333</v>
      </c>
      <c r="L7" s="8">
        <v>43.463351907415344</v>
      </c>
      <c r="M7" s="2"/>
      <c r="N7" s="2"/>
    </row>
    <row r="8" spans="1:256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34">
        <v>6</v>
      </c>
      <c r="J8" s="34">
        <v>44</v>
      </c>
      <c r="K8" s="34">
        <v>1915</v>
      </c>
      <c r="L8" s="14">
        <v>87.467362924281986</v>
      </c>
      <c r="M8" s="2"/>
      <c r="N8" s="2"/>
    </row>
    <row r="9" spans="1:256" x14ac:dyDescent="0.2">
      <c r="A9" s="162"/>
      <c r="B9" s="167" t="s">
        <v>10</v>
      </c>
      <c r="C9" s="167"/>
      <c r="D9" s="167"/>
      <c r="E9" s="167"/>
      <c r="F9" s="167"/>
      <c r="G9" s="167"/>
      <c r="H9" s="211"/>
      <c r="I9" s="48">
        <v>173</v>
      </c>
      <c r="J9" s="48">
        <v>47</v>
      </c>
      <c r="K9" s="48">
        <v>52024</v>
      </c>
      <c r="L9" s="8">
        <v>65.327541134860837</v>
      </c>
      <c r="M9" s="2"/>
      <c r="N9" s="2"/>
    </row>
    <row r="10" spans="1:256" x14ac:dyDescent="0.2">
      <c r="A10" s="162"/>
      <c r="B10" s="171" t="s">
        <v>11</v>
      </c>
      <c r="C10" s="171"/>
      <c r="D10" s="171"/>
      <c r="E10" s="171"/>
      <c r="F10" s="171"/>
      <c r="G10" s="171"/>
      <c r="H10" s="210"/>
      <c r="I10" s="47">
        <v>296</v>
      </c>
      <c r="J10" s="47">
        <v>91</v>
      </c>
      <c r="K10" s="47">
        <v>46407</v>
      </c>
      <c r="L10" s="10">
        <v>50.882409981252827</v>
      </c>
      <c r="M10" s="20"/>
      <c r="N10" s="2"/>
    </row>
    <row r="11" spans="1:256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57">
        <v>230</v>
      </c>
      <c r="J11" s="57">
        <v>166</v>
      </c>
      <c r="K11" s="57">
        <v>81252</v>
      </c>
      <c r="L11" s="56">
        <v>61.109880372175454</v>
      </c>
      <c r="M11" s="21"/>
      <c r="N11" s="2"/>
    </row>
    <row r="12" spans="1:256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7" t="s">
        <v>5</v>
      </c>
      <c r="K12" s="31">
        <v>1401</v>
      </c>
      <c r="L12" s="8">
        <v>45.753033547466096</v>
      </c>
      <c r="M12" s="2"/>
      <c r="N12" s="2"/>
    </row>
    <row r="13" spans="1:256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44</v>
      </c>
      <c r="K13" s="29">
        <v>1915</v>
      </c>
      <c r="L13" s="10">
        <v>87.467362924281986</v>
      </c>
      <c r="M13" s="2"/>
      <c r="N13" s="2"/>
    </row>
    <row r="14" spans="1:256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163</v>
      </c>
      <c r="J14" s="31">
        <v>47</v>
      </c>
      <c r="K14" s="31">
        <v>50761</v>
      </c>
      <c r="L14" s="8">
        <v>65.077520143417189</v>
      </c>
      <c r="M14" s="2"/>
      <c r="N14" s="2"/>
    </row>
    <row r="15" spans="1:256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45</v>
      </c>
      <c r="J15" s="29">
        <v>75</v>
      </c>
      <c r="K15" s="29">
        <v>27175</v>
      </c>
      <c r="L15" s="10">
        <v>52.632934682612699</v>
      </c>
      <c r="M15" s="20"/>
      <c r="N15" s="2"/>
    </row>
    <row r="16" spans="1:256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v>282</v>
      </c>
      <c r="J16" s="32">
        <v>16</v>
      </c>
      <c r="K16" s="32">
        <v>21427</v>
      </c>
      <c r="L16" s="19">
        <v>49.633639800252013</v>
      </c>
      <c r="M16" s="2"/>
      <c r="N16" s="2"/>
    </row>
    <row r="17" spans="1:256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21</v>
      </c>
      <c r="J17" s="7" t="s">
        <v>5</v>
      </c>
      <c r="K17" s="31">
        <v>932</v>
      </c>
      <c r="L17" s="8">
        <v>40.021459227467808</v>
      </c>
      <c r="M17" s="2"/>
      <c r="N17" s="2"/>
    </row>
    <row r="18" spans="1:256" x14ac:dyDescent="0.2">
      <c r="A18" s="162"/>
      <c r="B18" s="169" t="s">
        <v>10</v>
      </c>
      <c r="C18" s="169"/>
      <c r="D18" s="169"/>
      <c r="E18" s="169"/>
      <c r="F18" s="169"/>
      <c r="G18" s="169"/>
      <c r="H18" s="170"/>
      <c r="I18" s="34">
        <v>10</v>
      </c>
      <c r="J18" s="35" t="s">
        <v>5</v>
      </c>
      <c r="K18" s="34">
        <v>1263</v>
      </c>
      <c r="L18" s="14">
        <v>75.376088677751383</v>
      </c>
      <c r="M18" s="2"/>
      <c r="N18" s="2"/>
    </row>
    <row r="19" spans="1:256" ht="11.25" customHeight="1" x14ac:dyDescent="0.2">
      <c r="A19" s="162"/>
      <c r="B19" s="171" t="s">
        <v>11</v>
      </c>
      <c r="C19" s="171"/>
      <c r="D19" s="171"/>
      <c r="E19" s="171"/>
      <c r="F19" s="171"/>
      <c r="G19" s="171"/>
      <c r="H19" s="172"/>
      <c r="I19" s="29">
        <v>251</v>
      </c>
      <c r="J19" s="29">
        <v>16</v>
      </c>
      <c r="K19" s="29">
        <v>19232</v>
      </c>
      <c r="L19" s="10">
        <v>48.408901830282865</v>
      </c>
      <c r="M19" s="2"/>
      <c r="N19" s="2"/>
    </row>
    <row r="20" spans="1:256" ht="11.25" customHeight="1" x14ac:dyDescent="0.2">
      <c r="A20" s="208" t="s">
        <v>17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"/>
      <c r="N20" s="2"/>
    </row>
    <row r="21" spans="1:256" ht="11.25" customHeight="1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"/>
      <c r="N21" s="2"/>
    </row>
    <row r="22" spans="1:256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256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256" x14ac:dyDescent="0.2">
      <c r="A24" s="173" t="s">
        <v>47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256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56" s="17" customFormat="1" x14ac:dyDescent="0.2"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s="17" customFormat="1" x14ac:dyDescent="0.2">
      <c r="I27" s="58"/>
      <c r="J27" s="58"/>
      <c r="K27" s="58"/>
      <c r="L27" s="55"/>
      <c r="M27" s="55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s="17" customFormat="1" x14ac:dyDescent="0.2">
      <c r="H28" s="59"/>
      <c r="I28" s="58"/>
      <c r="J28" s="58"/>
      <c r="K28" s="58"/>
      <c r="L28" s="55"/>
      <c r="M28" s="5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s="17" customFormat="1" x14ac:dyDescent="0.2">
      <c r="H29" s="59"/>
      <c r="I29" s="58"/>
      <c r="K29" s="59"/>
      <c r="L29" s="55"/>
      <c r="M29" s="5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s="17" customFormat="1" x14ac:dyDescent="0.2">
      <c r="H30" s="59"/>
      <c r="I30" s="58"/>
      <c r="J30" s="60"/>
      <c r="K30" s="60"/>
      <c r="L30" s="55"/>
      <c r="M30" s="5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s="17" customFormat="1" x14ac:dyDescent="0.2">
      <c r="H31" s="59"/>
      <c r="I31" s="58"/>
      <c r="J31" s="60"/>
      <c r="K31" s="60"/>
      <c r="L31" s="55"/>
      <c r="M31" s="5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17" customFormat="1" x14ac:dyDescent="0.2">
      <c r="I32" s="58"/>
      <c r="J32" s="60"/>
      <c r="K32" s="55"/>
      <c r="L32" s="55"/>
      <c r="M32" s="5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s="17" customFormat="1" x14ac:dyDescent="0.2">
      <c r="H33" s="58"/>
      <c r="I33" s="58"/>
      <c r="J33" s="60"/>
      <c r="K33" s="55"/>
      <c r="L33" s="55"/>
      <c r="M33" s="5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17" customFormat="1" x14ac:dyDescent="0.2">
      <c r="H34" s="59"/>
      <c r="I34" s="58"/>
      <c r="J34" s="60"/>
      <c r="K34" s="55"/>
      <c r="L34" s="55"/>
      <c r="M34" s="5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s="17" customFormat="1" x14ac:dyDescent="0.2">
      <c r="H35" s="59"/>
      <c r="I35" s="58"/>
      <c r="J35" s="60"/>
      <c r="K35" s="55"/>
      <c r="L35" s="55"/>
      <c r="M35" s="5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s="17" customFormat="1" x14ac:dyDescent="0.2">
      <c r="H36" s="59"/>
      <c r="J36" s="60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256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2:L23"/>
    <mergeCell ref="B14:H14"/>
    <mergeCell ref="B12:H12"/>
    <mergeCell ref="B13:H13"/>
    <mergeCell ref="B1:N1"/>
    <mergeCell ref="A4:A5"/>
    <mergeCell ref="B4:H5"/>
    <mergeCell ref="I4:I5"/>
    <mergeCell ref="J4:J5"/>
    <mergeCell ref="K4:K5"/>
    <mergeCell ref="L4:L5"/>
    <mergeCell ref="A3:L3"/>
    <mergeCell ref="A24:L24"/>
    <mergeCell ref="B10:H10"/>
    <mergeCell ref="B11:H11"/>
    <mergeCell ref="A16:A19"/>
    <mergeCell ref="B19:H19"/>
    <mergeCell ref="B17:H17"/>
    <mergeCell ref="B16:H16"/>
    <mergeCell ref="A11:A15"/>
    <mergeCell ref="A6:A10"/>
    <mergeCell ref="B6:H6"/>
    <mergeCell ref="B7:H7"/>
    <mergeCell ref="B8:H8"/>
    <mergeCell ref="B9:H9"/>
    <mergeCell ref="B18:H18"/>
    <mergeCell ref="B15:H15"/>
    <mergeCell ref="A20:L21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workbookViewId="0">
      <selection activeCell="B14" sqref="B14:H14"/>
    </sheetView>
  </sheetViews>
  <sheetFormatPr baseColWidth="10" defaultRowHeight="11.25" x14ac:dyDescent="0.2"/>
  <cols>
    <col min="1" max="14" width="9.5703125" style="3" customWidth="1"/>
    <col min="15" max="16384" width="11.42578125" style="3"/>
  </cols>
  <sheetData>
    <row r="1" spans="1:256" s="1" customFormat="1" ht="54.95" customHeight="1" thickBot="1" x14ac:dyDescent="0.25">
      <c r="A1" s="18"/>
      <c r="B1" s="206" t="s">
        <v>42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256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256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256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32">
        <v>507</v>
      </c>
      <c r="J6" s="32">
        <v>178</v>
      </c>
      <c r="K6" s="32">
        <v>100020</v>
      </c>
      <c r="L6" s="5">
        <v>58.929214157168651</v>
      </c>
      <c r="M6" s="2"/>
      <c r="N6" s="2"/>
    </row>
    <row r="7" spans="1:256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31">
        <v>36</v>
      </c>
      <c r="J7" s="7">
        <v>1</v>
      </c>
      <c r="K7" s="31">
        <v>2353</v>
      </c>
      <c r="L7" s="8">
        <v>44.368890777730556</v>
      </c>
      <c r="M7" s="2"/>
      <c r="N7" s="2"/>
    </row>
    <row r="8" spans="1:256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34">
        <v>6</v>
      </c>
      <c r="J8" s="34">
        <v>41</v>
      </c>
      <c r="K8" s="34">
        <v>2086</v>
      </c>
      <c r="L8" s="14">
        <v>88.255033557046985</v>
      </c>
      <c r="M8" s="2"/>
      <c r="N8" s="2"/>
    </row>
    <row r="9" spans="1:256" x14ac:dyDescent="0.2">
      <c r="A9" s="162"/>
      <c r="B9" s="167" t="s">
        <v>10</v>
      </c>
      <c r="C9" s="167"/>
      <c r="D9" s="167"/>
      <c r="E9" s="167"/>
      <c r="F9" s="167"/>
      <c r="G9" s="167"/>
      <c r="H9" s="211"/>
      <c r="I9" s="48">
        <v>169</v>
      </c>
      <c r="J9" s="48">
        <v>49</v>
      </c>
      <c r="K9" s="48">
        <v>51619.999999999891</v>
      </c>
      <c r="L9" s="8">
        <v>64.666795815575497</v>
      </c>
      <c r="M9" s="2"/>
      <c r="N9" s="2"/>
    </row>
    <row r="10" spans="1:256" x14ac:dyDescent="0.2">
      <c r="A10" s="162"/>
      <c r="B10" s="171" t="s">
        <v>11</v>
      </c>
      <c r="C10" s="171"/>
      <c r="D10" s="171"/>
      <c r="E10" s="171"/>
      <c r="F10" s="171"/>
      <c r="G10" s="171"/>
      <c r="H10" s="210"/>
      <c r="I10" s="47">
        <v>296</v>
      </c>
      <c r="J10" s="47">
        <v>87</v>
      </c>
      <c r="K10" s="47">
        <v>43961</v>
      </c>
      <c r="L10" s="10">
        <v>51.579809376492847</v>
      </c>
      <c r="M10" s="20"/>
      <c r="N10" s="2"/>
    </row>
    <row r="11" spans="1:256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57">
        <v>226</v>
      </c>
      <c r="J11" s="57">
        <v>161</v>
      </c>
      <c r="K11" s="57">
        <v>78602.999999999884</v>
      </c>
      <c r="L11" s="56">
        <v>61.383153314759063</v>
      </c>
      <c r="M11" s="21"/>
      <c r="N11" s="2"/>
    </row>
    <row r="12" spans="1:256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14</v>
      </c>
      <c r="J12" s="7">
        <v>0</v>
      </c>
      <c r="K12" s="31">
        <v>1320</v>
      </c>
      <c r="L12" s="8">
        <v>46.287878787878789</v>
      </c>
      <c r="M12" s="2"/>
      <c r="N12" s="2"/>
    </row>
    <row r="13" spans="1:256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41</v>
      </c>
      <c r="K13" s="29">
        <v>2086</v>
      </c>
      <c r="L13" s="10">
        <v>88.255033557046985</v>
      </c>
      <c r="M13" s="2"/>
      <c r="N13" s="2"/>
    </row>
    <row r="14" spans="1:256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160</v>
      </c>
      <c r="J14" s="31">
        <v>49</v>
      </c>
      <c r="K14" s="31">
        <v>50451.999999999891</v>
      </c>
      <c r="L14" s="8">
        <v>64.520732577499544</v>
      </c>
      <c r="M14" s="2"/>
      <c r="N14" s="2"/>
    </row>
    <row r="15" spans="1:256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46</v>
      </c>
      <c r="J15" s="29">
        <v>71</v>
      </c>
      <c r="K15" s="29">
        <v>24745</v>
      </c>
      <c r="L15" s="10">
        <v>53.525964841382098</v>
      </c>
      <c r="M15" s="20"/>
      <c r="N15" s="2"/>
    </row>
    <row r="16" spans="1:256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v>281</v>
      </c>
      <c r="J16" s="32">
        <v>17</v>
      </c>
      <c r="K16" s="32">
        <v>21417</v>
      </c>
      <c r="L16" s="19">
        <v>49.922958397534778</v>
      </c>
      <c r="M16" s="2"/>
      <c r="N16" s="2"/>
    </row>
    <row r="17" spans="1:256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22</v>
      </c>
      <c r="J17" s="7">
        <v>1</v>
      </c>
      <c r="K17" s="31">
        <v>1033</v>
      </c>
      <c r="L17" s="8">
        <v>41.916747337850921</v>
      </c>
      <c r="M17" s="2"/>
      <c r="N17" s="2"/>
    </row>
    <row r="18" spans="1:256" x14ac:dyDescent="0.2">
      <c r="A18" s="162"/>
      <c r="B18" s="169" t="s">
        <v>10</v>
      </c>
      <c r="C18" s="169"/>
      <c r="D18" s="169"/>
      <c r="E18" s="169"/>
      <c r="F18" s="169"/>
      <c r="G18" s="169"/>
      <c r="H18" s="170"/>
      <c r="I18" s="34">
        <v>9</v>
      </c>
      <c r="J18" s="35">
        <v>0</v>
      </c>
      <c r="K18" s="34">
        <v>1168</v>
      </c>
      <c r="L18" s="14">
        <v>70.976027397260282</v>
      </c>
      <c r="M18" s="2"/>
      <c r="N18" s="2"/>
    </row>
    <row r="19" spans="1:256" ht="11.25" customHeight="1" x14ac:dyDescent="0.2">
      <c r="A19" s="162"/>
      <c r="B19" s="171" t="s">
        <v>11</v>
      </c>
      <c r="C19" s="171"/>
      <c r="D19" s="171"/>
      <c r="E19" s="171"/>
      <c r="F19" s="171"/>
      <c r="G19" s="171"/>
      <c r="H19" s="172"/>
      <c r="I19" s="29">
        <v>250</v>
      </c>
      <c r="J19" s="29">
        <v>16</v>
      </c>
      <c r="K19" s="29">
        <v>19216</v>
      </c>
      <c r="L19" s="10">
        <v>49.073688592839424</v>
      </c>
      <c r="M19" s="2"/>
      <c r="N19" s="2"/>
    </row>
    <row r="20" spans="1:256" ht="11.25" customHeight="1" x14ac:dyDescent="0.2">
      <c r="A20" s="208" t="s">
        <v>17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"/>
      <c r="N20" s="2"/>
    </row>
    <row r="21" spans="1:256" ht="11.25" customHeight="1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"/>
      <c r="N21" s="2"/>
    </row>
    <row r="22" spans="1:256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256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256" x14ac:dyDescent="0.2">
      <c r="A24" s="173" t="s">
        <v>31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256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56" s="17" customFormat="1" x14ac:dyDescent="0.2"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s="17" customFormat="1" x14ac:dyDescent="0.2">
      <c r="I27" s="58"/>
      <c r="J27" s="58"/>
      <c r="K27" s="58"/>
      <c r="L27" s="55"/>
      <c r="M27" s="55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s="17" customFormat="1" x14ac:dyDescent="0.2">
      <c r="H28" s="59"/>
      <c r="I28" s="58"/>
      <c r="J28" s="58"/>
      <c r="K28" s="58"/>
      <c r="L28" s="55"/>
      <c r="M28" s="5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s="17" customFormat="1" x14ac:dyDescent="0.2">
      <c r="H29" s="59"/>
      <c r="I29" s="58"/>
      <c r="K29" s="59"/>
      <c r="L29" s="55"/>
      <c r="M29" s="5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s="17" customFormat="1" x14ac:dyDescent="0.2">
      <c r="H30" s="59"/>
      <c r="I30" s="58"/>
      <c r="J30" s="60"/>
      <c r="K30" s="60"/>
      <c r="L30" s="55"/>
      <c r="M30" s="5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s="17" customFormat="1" x14ac:dyDescent="0.2">
      <c r="H31" s="59"/>
      <c r="I31" s="58"/>
      <c r="J31" s="60"/>
      <c r="K31" s="60"/>
      <c r="L31" s="55"/>
      <c r="M31" s="5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17" customFormat="1" x14ac:dyDescent="0.2">
      <c r="I32" s="58"/>
      <c r="J32" s="60"/>
      <c r="K32" s="55"/>
      <c r="L32" s="55"/>
      <c r="M32" s="5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s="17" customFormat="1" x14ac:dyDescent="0.2">
      <c r="H33" s="58"/>
      <c r="I33" s="58"/>
      <c r="J33" s="60"/>
      <c r="K33" s="55"/>
      <c r="L33" s="55"/>
      <c r="M33" s="5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17" customFormat="1" x14ac:dyDescent="0.2">
      <c r="H34" s="59"/>
      <c r="I34" s="58"/>
      <c r="J34" s="60"/>
      <c r="K34" s="55"/>
      <c r="L34" s="55"/>
      <c r="M34" s="5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s="17" customFormat="1" x14ac:dyDescent="0.2">
      <c r="H35" s="59"/>
      <c r="I35" s="58"/>
      <c r="J35" s="60"/>
      <c r="K35" s="55"/>
      <c r="L35" s="55"/>
      <c r="M35" s="5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s="17" customFormat="1" x14ac:dyDescent="0.2">
      <c r="H36" s="59"/>
      <c r="J36" s="60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256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7:H17"/>
    <mergeCell ref="B16:H16"/>
    <mergeCell ref="B15:H15"/>
    <mergeCell ref="B14:H14"/>
    <mergeCell ref="B12:H12"/>
    <mergeCell ref="B13:H13"/>
    <mergeCell ref="B8:H8"/>
    <mergeCell ref="B9:H9"/>
    <mergeCell ref="B18:H18"/>
    <mergeCell ref="B1:N1"/>
    <mergeCell ref="A4:A5"/>
    <mergeCell ref="B4:H5"/>
    <mergeCell ref="I4:I5"/>
    <mergeCell ref="J4:J5"/>
    <mergeCell ref="K4:K5"/>
    <mergeCell ref="L4:L5"/>
    <mergeCell ref="A3:L3"/>
    <mergeCell ref="A6:A10"/>
    <mergeCell ref="A11:A15"/>
    <mergeCell ref="B6:H6"/>
    <mergeCell ref="B7:H7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topLeftCell="A7" workbookViewId="0">
      <selection activeCell="J25" sqref="J25"/>
    </sheetView>
  </sheetViews>
  <sheetFormatPr baseColWidth="10" defaultRowHeight="11.25" x14ac:dyDescent="0.2"/>
  <cols>
    <col min="1" max="14" width="9.5703125" style="3" customWidth="1"/>
    <col min="15" max="16384" width="11.42578125" style="3"/>
  </cols>
  <sheetData>
    <row r="1" spans="1:256" s="1" customFormat="1" ht="54.95" customHeight="1" thickBot="1" x14ac:dyDescent="0.25">
      <c r="A1" s="18"/>
      <c r="B1" s="206" t="s">
        <v>48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256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256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256" x14ac:dyDescent="0.2">
      <c r="A6" s="213" t="s">
        <v>0</v>
      </c>
      <c r="B6" s="163" t="s">
        <v>0</v>
      </c>
      <c r="C6" s="163"/>
      <c r="D6" s="163"/>
      <c r="E6" s="163"/>
      <c r="F6" s="163"/>
      <c r="G6" s="163"/>
      <c r="H6" s="164"/>
      <c r="I6" s="107">
        <v>393.0000000000004</v>
      </c>
      <c r="J6" s="105">
        <v>175.99999999999989</v>
      </c>
      <c r="K6" s="105">
        <v>136081</v>
      </c>
      <c r="L6" s="106">
        <v>59.036162285697493</v>
      </c>
      <c r="M6" s="2"/>
      <c r="N6" s="2"/>
    </row>
    <row r="7" spans="1:256" x14ac:dyDescent="0.2">
      <c r="A7" s="213"/>
      <c r="B7" s="189" t="s">
        <v>49</v>
      </c>
      <c r="C7" s="190"/>
      <c r="D7" s="190"/>
      <c r="E7" s="190"/>
      <c r="F7" s="190"/>
      <c r="G7" s="190"/>
      <c r="H7" s="214"/>
      <c r="I7" s="31">
        <v>10.000000000000002</v>
      </c>
      <c r="J7" s="114" t="s">
        <v>5</v>
      </c>
      <c r="K7" s="31">
        <v>8098.0000000000018</v>
      </c>
      <c r="L7" s="8">
        <v>47.270931094097293</v>
      </c>
      <c r="M7" s="2"/>
      <c r="N7" s="2"/>
    </row>
    <row r="8" spans="1:256" x14ac:dyDescent="0.2">
      <c r="A8" s="213"/>
      <c r="B8" s="186" t="s">
        <v>50</v>
      </c>
      <c r="C8" s="187"/>
      <c r="D8" s="187"/>
      <c r="E8" s="187"/>
      <c r="F8" s="187"/>
      <c r="G8" s="187"/>
      <c r="H8" s="215"/>
      <c r="I8" s="29">
        <v>80.000000000000014</v>
      </c>
      <c r="J8" s="29">
        <v>47.999999999999879</v>
      </c>
      <c r="K8" s="29">
        <v>66475.000000000044</v>
      </c>
      <c r="L8" s="10">
        <v>63.771342610003721</v>
      </c>
      <c r="M8" s="2"/>
      <c r="N8" s="2"/>
    </row>
    <row r="9" spans="1:256" x14ac:dyDescent="0.2">
      <c r="A9" s="213"/>
      <c r="B9" s="189" t="s">
        <v>51</v>
      </c>
      <c r="C9" s="190"/>
      <c r="D9" s="190"/>
      <c r="E9" s="190"/>
      <c r="F9" s="190"/>
      <c r="G9" s="190"/>
      <c r="H9" s="214"/>
      <c r="I9" s="31">
        <v>301.0000000000004</v>
      </c>
      <c r="J9" s="31">
        <v>81</v>
      </c>
      <c r="K9" s="31">
        <v>53390.999999999971</v>
      </c>
      <c r="L9" s="8">
        <v>53.171882901612676</v>
      </c>
      <c r="M9" s="2"/>
      <c r="N9" s="2"/>
    </row>
    <row r="10" spans="1:256" x14ac:dyDescent="0.2">
      <c r="A10" s="213"/>
      <c r="B10" s="186" t="s">
        <v>52</v>
      </c>
      <c r="C10" s="187"/>
      <c r="D10" s="187"/>
      <c r="E10" s="187"/>
      <c r="F10" s="187"/>
      <c r="G10" s="187"/>
      <c r="H10" s="188"/>
      <c r="I10" s="29">
        <v>1</v>
      </c>
      <c r="J10" s="111" t="s">
        <v>5</v>
      </c>
      <c r="K10" s="29">
        <v>2775.9999999999995</v>
      </c>
      <c r="L10" s="10">
        <v>59.149855907780989</v>
      </c>
      <c r="M10" s="2"/>
      <c r="N10" s="2"/>
    </row>
    <row r="11" spans="1:256" x14ac:dyDescent="0.2">
      <c r="A11" s="213"/>
      <c r="B11" s="189" t="s">
        <v>53</v>
      </c>
      <c r="C11" s="190"/>
      <c r="D11" s="190"/>
      <c r="E11" s="190"/>
      <c r="F11" s="190"/>
      <c r="G11" s="190"/>
      <c r="H11" s="191"/>
      <c r="I11" s="110" t="s">
        <v>5</v>
      </c>
      <c r="J11" s="31">
        <v>46.000000000000014</v>
      </c>
      <c r="K11" s="31">
        <v>2546</v>
      </c>
      <c r="L11" s="8">
        <v>90.730557737627677</v>
      </c>
      <c r="M11" s="115"/>
      <c r="N11" s="2"/>
    </row>
    <row r="12" spans="1:256" x14ac:dyDescent="0.2">
      <c r="A12" s="213"/>
      <c r="B12" s="186" t="s">
        <v>54</v>
      </c>
      <c r="C12" s="187"/>
      <c r="D12" s="187"/>
      <c r="E12" s="187"/>
      <c r="F12" s="187"/>
      <c r="G12" s="187"/>
      <c r="H12" s="188"/>
      <c r="I12" s="29">
        <v>1</v>
      </c>
      <c r="J12" s="29">
        <v>1.0000000000000002</v>
      </c>
      <c r="K12" s="29">
        <v>2353</v>
      </c>
      <c r="L12" s="10">
        <v>69.443263918402039</v>
      </c>
      <c r="M12" s="109"/>
      <c r="N12" s="2"/>
    </row>
    <row r="13" spans="1:256" x14ac:dyDescent="0.2">
      <c r="A13" s="213"/>
      <c r="B13" s="218" t="s">
        <v>55</v>
      </c>
      <c r="C13" s="194"/>
      <c r="D13" s="194"/>
      <c r="E13" s="194"/>
      <c r="F13" s="194"/>
      <c r="G13" s="194"/>
      <c r="H13" s="195"/>
      <c r="I13" s="110" t="s">
        <v>5</v>
      </c>
      <c r="J13" s="110" t="s">
        <v>5</v>
      </c>
      <c r="K13" s="31">
        <v>390</v>
      </c>
      <c r="L13" s="8">
        <v>32.307692307692307</v>
      </c>
      <c r="M13" s="2"/>
      <c r="N13" s="2"/>
    </row>
    <row r="14" spans="1:256" x14ac:dyDescent="0.2">
      <c r="A14" s="213"/>
      <c r="B14" s="216" t="s">
        <v>56</v>
      </c>
      <c r="C14" s="187"/>
      <c r="D14" s="187"/>
      <c r="E14" s="187"/>
      <c r="F14" s="187"/>
      <c r="G14" s="187"/>
      <c r="H14" s="215"/>
      <c r="I14" s="111" t="s">
        <v>5</v>
      </c>
      <c r="J14" s="111" t="s">
        <v>5</v>
      </c>
      <c r="K14" s="29">
        <v>52</v>
      </c>
      <c r="L14" s="10">
        <v>30.76923076923077</v>
      </c>
      <c r="M14" s="20"/>
      <c r="N14" s="2"/>
    </row>
    <row r="15" spans="1:256" x14ac:dyDescent="0.2">
      <c r="A15" s="162" t="s">
        <v>2</v>
      </c>
      <c r="B15" s="217" t="s">
        <v>0</v>
      </c>
      <c r="C15" s="217"/>
      <c r="D15" s="217"/>
      <c r="E15" s="217"/>
      <c r="F15" s="217"/>
      <c r="G15" s="217"/>
      <c r="H15" s="172"/>
      <c r="I15" s="32">
        <v>131.99999999999994</v>
      </c>
      <c r="J15" s="108">
        <v>158.99999999999989</v>
      </c>
      <c r="K15" s="57">
        <v>110197.00000000003</v>
      </c>
      <c r="L15" s="56">
        <v>61.120538671651659</v>
      </c>
      <c r="M15" s="21"/>
      <c r="N15" s="2"/>
    </row>
    <row r="16" spans="1:256" ht="11.25" customHeight="1" x14ac:dyDescent="0.2">
      <c r="A16" s="162"/>
      <c r="B16" s="189" t="s">
        <v>49</v>
      </c>
      <c r="C16" s="190"/>
      <c r="D16" s="190"/>
      <c r="E16" s="190"/>
      <c r="F16" s="190"/>
      <c r="G16" s="190"/>
      <c r="H16" s="214"/>
      <c r="I16" s="31">
        <v>6.0000000000000018</v>
      </c>
      <c r="J16" s="114" t="s">
        <v>5</v>
      </c>
      <c r="K16" s="31">
        <v>4213.9999999999991</v>
      </c>
      <c r="L16" s="8">
        <v>46.796392975794966</v>
      </c>
      <c r="M16" s="2"/>
      <c r="N16" s="2"/>
    </row>
    <row r="17" spans="1:14" ht="11.25" customHeight="1" x14ac:dyDescent="0.2">
      <c r="A17" s="162"/>
      <c r="B17" s="186" t="s">
        <v>50</v>
      </c>
      <c r="C17" s="187"/>
      <c r="D17" s="187"/>
      <c r="E17" s="187"/>
      <c r="F17" s="187"/>
      <c r="G17" s="187"/>
      <c r="H17" s="215"/>
      <c r="I17" s="29">
        <v>79.000000000000014</v>
      </c>
      <c r="J17" s="29">
        <v>47.999999999999879</v>
      </c>
      <c r="K17" s="29">
        <v>65426.000000000044</v>
      </c>
      <c r="L17" s="10">
        <v>63.739186256228365</v>
      </c>
      <c r="M17" s="2"/>
      <c r="N17" s="2"/>
    </row>
    <row r="18" spans="1:14" ht="11.25" customHeight="1" x14ac:dyDescent="0.2">
      <c r="A18" s="162"/>
      <c r="B18" s="189" t="s">
        <v>51</v>
      </c>
      <c r="C18" s="190"/>
      <c r="D18" s="190"/>
      <c r="E18" s="190"/>
      <c r="F18" s="190"/>
      <c r="G18" s="190"/>
      <c r="H18" s="214"/>
      <c r="I18" s="31">
        <v>46.999999999999943</v>
      </c>
      <c r="J18" s="31">
        <v>63.999999999999986</v>
      </c>
      <c r="K18" s="31">
        <v>33747.999999999985</v>
      </c>
      <c r="L18" s="8">
        <v>55.478843190707614</v>
      </c>
      <c r="M18" s="2"/>
      <c r="N18" s="2"/>
    </row>
    <row r="19" spans="1:14" ht="11.25" customHeight="1" x14ac:dyDescent="0.2">
      <c r="A19" s="162"/>
      <c r="B19" s="186" t="s">
        <v>52</v>
      </c>
      <c r="C19" s="187"/>
      <c r="D19" s="187"/>
      <c r="E19" s="187"/>
      <c r="F19" s="187"/>
      <c r="G19" s="187"/>
      <c r="H19" s="188"/>
      <c r="I19" s="111" t="s">
        <v>5</v>
      </c>
      <c r="J19" s="111" t="s">
        <v>5</v>
      </c>
      <c r="K19" s="29">
        <v>1825.9999999999998</v>
      </c>
      <c r="L19" s="10">
        <v>54.764512595837886</v>
      </c>
      <c r="M19" s="2"/>
      <c r="N19" s="2"/>
    </row>
    <row r="20" spans="1:14" ht="11.25" customHeight="1" x14ac:dyDescent="0.2">
      <c r="A20" s="162"/>
      <c r="B20" s="189" t="s">
        <v>53</v>
      </c>
      <c r="C20" s="190"/>
      <c r="D20" s="190"/>
      <c r="E20" s="190"/>
      <c r="F20" s="190"/>
      <c r="G20" s="190"/>
      <c r="H20" s="191"/>
      <c r="I20" s="110" t="s">
        <v>5</v>
      </c>
      <c r="J20" s="31">
        <v>46.000000000000014</v>
      </c>
      <c r="K20" s="31">
        <v>2546</v>
      </c>
      <c r="L20" s="8">
        <v>90.730557737627677</v>
      </c>
      <c r="M20" s="2"/>
      <c r="N20" s="2"/>
    </row>
    <row r="21" spans="1:14" ht="11.25" customHeight="1" x14ac:dyDescent="0.2">
      <c r="A21" s="162"/>
      <c r="B21" s="186" t="s">
        <v>54</v>
      </c>
      <c r="C21" s="187"/>
      <c r="D21" s="187"/>
      <c r="E21" s="187"/>
      <c r="F21" s="187"/>
      <c r="G21" s="187"/>
      <c r="H21" s="188"/>
      <c r="I21" s="111" t="s">
        <v>5</v>
      </c>
      <c r="J21" s="29">
        <v>1.0000000000000002</v>
      </c>
      <c r="K21" s="29">
        <v>2297</v>
      </c>
      <c r="L21" s="10">
        <v>69.177187636047009</v>
      </c>
      <c r="M21" s="2"/>
      <c r="N21" s="2"/>
    </row>
    <row r="22" spans="1:14" ht="11.25" customHeight="1" x14ac:dyDescent="0.2">
      <c r="A22" s="162"/>
      <c r="B22" s="218" t="s">
        <v>55</v>
      </c>
      <c r="C22" s="194"/>
      <c r="D22" s="194"/>
      <c r="E22" s="194"/>
      <c r="F22" s="194"/>
      <c r="G22" s="194"/>
      <c r="H22" s="195"/>
      <c r="I22" s="110" t="s">
        <v>5</v>
      </c>
      <c r="J22" s="110" t="s">
        <v>5</v>
      </c>
      <c r="K22" s="31">
        <v>140</v>
      </c>
      <c r="L22" s="8">
        <v>40.714285714285715</v>
      </c>
      <c r="M22" s="2"/>
      <c r="N22" s="2"/>
    </row>
    <row r="23" spans="1:14" ht="11.25" customHeight="1" x14ac:dyDescent="0.2">
      <c r="A23" s="162"/>
      <c r="B23" s="216" t="s">
        <v>56</v>
      </c>
      <c r="C23" s="187"/>
      <c r="D23" s="187"/>
      <c r="E23" s="187"/>
      <c r="F23" s="187"/>
      <c r="G23" s="187"/>
      <c r="H23" s="215"/>
      <c r="I23" s="111" t="s">
        <v>5</v>
      </c>
      <c r="J23" s="111" t="s">
        <v>5</v>
      </c>
      <c r="K23" s="111" t="s">
        <v>5</v>
      </c>
      <c r="L23" s="113" t="s">
        <v>5</v>
      </c>
      <c r="M23" s="20"/>
      <c r="N23" s="2"/>
    </row>
    <row r="24" spans="1:14" x14ac:dyDescent="0.2">
      <c r="A24" s="162" t="s">
        <v>14</v>
      </c>
      <c r="B24" s="163" t="s">
        <v>0</v>
      </c>
      <c r="C24" s="163"/>
      <c r="D24" s="163"/>
      <c r="E24" s="163"/>
      <c r="F24" s="163"/>
      <c r="G24" s="163"/>
      <c r="H24" s="164"/>
      <c r="I24" s="32">
        <v>261.00000000000045</v>
      </c>
      <c r="J24" s="32">
        <v>17.000000000000014</v>
      </c>
      <c r="K24" s="32">
        <v>25883.999999999993</v>
      </c>
      <c r="L24" s="19">
        <v>50.162262401483581</v>
      </c>
      <c r="M24" s="2"/>
      <c r="N24" s="2"/>
    </row>
    <row r="25" spans="1:14" ht="11.25" customHeight="1" x14ac:dyDescent="0.2">
      <c r="A25" s="162"/>
      <c r="B25" s="189" t="s">
        <v>49</v>
      </c>
      <c r="C25" s="190"/>
      <c r="D25" s="190"/>
      <c r="E25" s="190"/>
      <c r="F25" s="190"/>
      <c r="G25" s="190"/>
      <c r="H25" s="214"/>
      <c r="I25" s="31">
        <v>3.9999999999999996</v>
      </c>
      <c r="J25" s="7">
        <v>0</v>
      </c>
      <c r="K25" s="31">
        <v>3884.0000000000027</v>
      </c>
      <c r="L25" s="8">
        <v>47.785787847579805</v>
      </c>
      <c r="M25" s="2"/>
      <c r="N25" s="2"/>
    </row>
    <row r="26" spans="1:14" ht="11.25" customHeight="1" x14ac:dyDescent="0.2">
      <c r="A26" s="162"/>
      <c r="B26" s="186" t="s">
        <v>50</v>
      </c>
      <c r="C26" s="187"/>
      <c r="D26" s="187"/>
      <c r="E26" s="187"/>
      <c r="F26" s="187"/>
      <c r="G26" s="187"/>
      <c r="H26" s="215"/>
      <c r="I26" s="29">
        <v>1</v>
      </c>
      <c r="J26" s="29">
        <v>0</v>
      </c>
      <c r="K26" s="29">
        <v>1049</v>
      </c>
      <c r="L26" s="10">
        <v>65.776930409914186</v>
      </c>
      <c r="M26" s="2"/>
      <c r="N26" s="2"/>
    </row>
    <row r="27" spans="1:14" ht="11.25" customHeight="1" x14ac:dyDescent="0.2">
      <c r="A27" s="162"/>
      <c r="B27" s="189" t="s">
        <v>51</v>
      </c>
      <c r="C27" s="190"/>
      <c r="D27" s="190"/>
      <c r="E27" s="190"/>
      <c r="F27" s="190"/>
      <c r="G27" s="190"/>
      <c r="H27" s="214"/>
      <c r="I27" s="31">
        <v>254.00000000000045</v>
      </c>
      <c r="J27" s="31">
        <v>17.000000000000014</v>
      </c>
      <c r="K27" s="31">
        <v>19642.999999999989</v>
      </c>
      <c r="L27" s="8">
        <v>49.208369393677195</v>
      </c>
      <c r="M27" s="2"/>
      <c r="N27" s="2"/>
    </row>
    <row r="28" spans="1:14" ht="11.25" customHeight="1" x14ac:dyDescent="0.2">
      <c r="A28" s="162"/>
      <c r="B28" s="186" t="s">
        <v>52</v>
      </c>
      <c r="C28" s="187"/>
      <c r="D28" s="187"/>
      <c r="E28" s="187"/>
      <c r="F28" s="187"/>
      <c r="G28" s="187"/>
      <c r="H28" s="188"/>
      <c r="I28" s="29">
        <v>1</v>
      </c>
      <c r="J28" s="111" t="s">
        <v>5</v>
      </c>
      <c r="K28" s="29">
        <v>949.99999999999989</v>
      </c>
      <c r="L28" s="10">
        <v>67.578947368421083</v>
      </c>
      <c r="M28" s="2"/>
      <c r="N28" s="2"/>
    </row>
    <row r="29" spans="1:14" ht="11.25" customHeight="1" x14ac:dyDescent="0.2">
      <c r="A29" s="162"/>
      <c r="B29" s="189" t="s">
        <v>53</v>
      </c>
      <c r="C29" s="190"/>
      <c r="D29" s="190"/>
      <c r="E29" s="190"/>
      <c r="F29" s="190"/>
      <c r="G29" s="190"/>
      <c r="H29" s="191"/>
      <c r="I29" s="110" t="s">
        <v>5</v>
      </c>
      <c r="J29" s="110" t="s">
        <v>5</v>
      </c>
      <c r="K29" s="110" t="s">
        <v>5</v>
      </c>
      <c r="L29" s="112" t="s">
        <v>5</v>
      </c>
      <c r="M29" s="2"/>
      <c r="N29" s="2"/>
    </row>
    <row r="30" spans="1:14" ht="11.25" customHeight="1" x14ac:dyDescent="0.2">
      <c r="A30" s="162"/>
      <c r="B30" s="186" t="s">
        <v>54</v>
      </c>
      <c r="C30" s="187"/>
      <c r="D30" s="187"/>
      <c r="E30" s="187"/>
      <c r="F30" s="187"/>
      <c r="G30" s="187"/>
      <c r="H30" s="188"/>
      <c r="I30" s="29">
        <v>1</v>
      </c>
      <c r="J30" s="111" t="s">
        <v>5</v>
      </c>
      <c r="K30" s="29">
        <v>56</v>
      </c>
      <c r="L30" s="10">
        <v>80.357142857142861</v>
      </c>
      <c r="M30" s="2"/>
      <c r="N30" s="2"/>
    </row>
    <row r="31" spans="1:14" ht="11.25" customHeight="1" x14ac:dyDescent="0.2">
      <c r="A31" s="162"/>
      <c r="B31" s="218" t="s">
        <v>55</v>
      </c>
      <c r="C31" s="194"/>
      <c r="D31" s="194"/>
      <c r="E31" s="194"/>
      <c r="F31" s="194"/>
      <c r="G31" s="194"/>
      <c r="H31" s="195"/>
      <c r="I31" s="110" t="s">
        <v>5</v>
      </c>
      <c r="J31" s="110" t="s">
        <v>5</v>
      </c>
      <c r="K31" s="31">
        <v>250.00000000000003</v>
      </c>
      <c r="L31" s="8">
        <v>27.599999999999998</v>
      </c>
      <c r="M31" s="2"/>
      <c r="N31" s="2"/>
    </row>
    <row r="32" spans="1:14" ht="11.25" customHeight="1" x14ac:dyDescent="0.2">
      <c r="A32" s="162"/>
      <c r="B32" s="216" t="s">
        <v>56</v>
      </c>
      <c r="C32" s="187"/>
      <c r="D32" s="187"/>
      <c r="E32" s="187"/>
      <c r="F32" s="187"/>
      <c r="G32" s="187"/>
      <c r="H32" s="215"/>
      <c r="I32" s="111" t="s">
        <v>5</v>
      </c>
      <c r="J32" s="111" t="s">
        <v>5</v>
      </c>
      <c r="K32" s="29">
        <v>52</v>
      </c>
      <c r="L32" s="10">
        <v>30.76923076923077</v>
      </c>
      <c r="M32" s="2"/>
      <c r="N32" s="2"/>
    </row>
    <row r="33" spans="1:256" ht="11.25" customHeight="1" x14ac:dyDescent="0.2">
      <c r="A33" s="208" t="s">
        <v>17</v>
      </c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"/>
      <c r="N33" s="2"/>
    </row>
    <row r="34" spans="1:256" ht="11.25" customHeight="1" x14ac:dyDescent="0.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"/>
      <c r="N34" s="2"/>
    </row>
    <row r="35" spans="1:256" ht="12.75" x14ac:dyDescent="0.2">
      <c r="A35" s="219" t="s">
        <v>63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118" t="s">
        <v>62</v>
      </c>
      <c r="N35" s="2"/>
    </row>
    <row r="36" spans="1:256" x14ac:dyDescent="0.2">
      <c r="A36" s="220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"/>
      <c r="N36" s="2"/>
    </row>
    <row r="37" spans="1:256" ht="11.25" customHeight="1" x14ac:dyDescent="0.2">
      <c r="A37" s="212" t="s">
        <v>64</v>
      </c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"/>
      <c r="N37" s="2"/>
    </row>
    <row r="38" spans="1:256" s="17" customFormat="1" ht="3.75" customHeight="1" x14ac:dyDescent="0.2">
      <c r="A38" s="212"/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17" customFormat="1" x14ac:dyDescent="0.2">
      <c r="F39" s="116"/>
      <c r="I39" s="58"/>
      <c r="J39" s="58"/>
      <c r="K39" s="58"/>
      <c r="L39" s="55"/>
      <c r="M39" s="55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s="17" customFormat="1" x14ac:dyDescent="0.2">
      <c r="H40" s="59"/>
      <c r="I40" s="58"/>
      <c r="J40" s="58"/>
      <c r="K40" s="58"/>
      <c r="L40" s="55"/>
      <c r="M40" s="55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s="17" customFormat="1" x14ac:dyDescent="0.2">
      <c r="H41" s="59"/>
      <c r="I41" s="58"/>
      <c r="K41" s="59"/>
      <c r="L41" s="55"/>
      <c r="M41" s="55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s="17" customFormat="1" x14ac:dyDescent="0.2">
      <c r="H42" s="59"/>
      <c r="I42" s="58"/>
      <c r="J42" s="60"/>
      <c r="K42" s="60"/>
      <c r="L42" s="55"/>
      <c r="M42" s="55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s="17" customFormat="1" x14ac:dyDescent="0.2">
      <c r="H43" s="59"/>
      <c r="I43" s="58"/>
      <c r="J43" s="60"/>
      <c r="K43" s="60"/>
      <c r="L43" s="55"/>
      <c r="M43" s="55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s="17" customFormat="1" x14ac:dyDescent="0.2">
      <c r="I44" s="58"/>
      <c r="J44" s="60"/>
      <c r="K44" s="55"/>
      <c r="L44" s="55"/>
      <c r="M44" s="55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s="17" customFormat="1" x14ac:dyDescent="0.2">
      <c r="H45" s="58"/>
      <c r="I45" s="58"/>
      <c r="J45" s="60"/>
      <c r="K45" s="55"/>
      <c r="L45" s="55"/>
      <c r="M45" s="55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s="17" customFormat="1" x14ac:dyDescent="0.2">
      <c r="H46" s="59"/>
      <c r="I46" s="58"/>
      <c r="J46" s="60"/>
      <c r="K46" s="55"/>
      <c r="L46" s="55"/>
      <c r="M46" s="55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s="17" customFormat="1" x14ac:dyDescent="0.2">
      <c r="H47" s="59"/>
      <c r="I47" s="58"/>
      <c r="J47" s="60"/>
      <c r="K47" s="55"/>
      <c r="L47" s="55"/>
      <c r="M47" s="55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s="17" customFormat="1" x14ac:dyDescent="0.2">
      <c r="H48" s="59"/>
      <c r="J48" s="60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mergeCells count="41">
    <mergeCell ref="A35:L36"/>
    <mergeCell ref="B10:H10"/>
    <mergeCell ref="B11:H11"/>
    <mergeCell ref="B12:H12"/>
    <mergeCell ref="B13:H13"/>
    <mergeCell ref="B18:H18"/>
    <mergeCell ref="B19:H19"/>
    <mergeCell ref="B20:H20"/>
    <mergeCell ref="B21:H21"/>
    <mergeCell ref="A24:A32"/>
    <mergeCell ref="B24:H24"/>
    <mergeCell ref="B25:H25"/>
    <mergeCell ref="B31:H31"/>
    <mergeCell ref="B32:H32"/>
    <mergeCell ref="B23:H23"/>
    <mergeCell ref="A33:L34"/>
    <mergeCell ref="B14:H14"/>
    <mergeCell ref="B26:H26"/>
    <mergeCell ref="B27:H27"/>
    <mergeCell ref="B28:H28"/>
    <mergeCell ref="B29:H29"/>
    <mergeCell ref="B15:H15"/>
    <mergeCell ref="B16:H16"/>
    <mergeCell ref="B17:H17"/>
    <mergeCell ref="B22:H22"/>
    <mergeCell ref="A15:A23"/>
    <mergeCell ref="B30:H30"/>
    <mergeCell ref="A37:L38"/>
    <mergeCell ref="B1:N1"/>
    <mergeCell ref="A3:L3"/>
    <mergeCell ref="A4:A5"/>
    <mergeCell ref="B4:H5"/>
    <mergeCell ref="I4:I5"/>
    <mergeCell ref="J4:J5"/>
    <mergeCell ref="K4:K5"/>
    <mergeCell ref="L4:L5"/>
    <mergeCell ref="A6:A14"/>
    <mergeCell ref="B6:H6"/>
    <mergeCell ref="B7:H7"/>
    <mergeCell ref="B8:H8"/>
    <mergeCell ref="B9:H9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19" workbookViewId="0">
      <selection activeCell="A46" sqref="A46:L47"/>
    </sheetView>
  </sheetViews>
  <sheetFormatPr baseColWidth="10" defaultRowHeight="11.25" x14ac:dyDescent="0.2"/>
  <cols>
    <col min="1" max="12" width="9.5703125" style="119" customWidth="1"/>
    <col min="13" max="16384" width="11.42578125" style="119"/>
  </cols>
  <sheetData>
    <row r="1" spans="1:12" s="1" customFormat="1" ht="53.25" customHeight="1" thickBot="1" x14ac:dyDescent="0.25">
      <c r="A1" s="117"/>
      <c r="B1" s="236" t="s">
        <v>57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2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x14ac:dyDescent="0.2">
      <c r="A3" s="159" t="s">
        <v>67</v>
      </c>
      <c r="B3" s="225"/>
      <c r="C3" s="225"/>
      <c r="D3" s="225"/>
      <c r="E3" s="225"/>
      <c r="F3" s="225"/>
      <c r="G3" s="225"/>
      <c r="H3" s="225"/>
      <c r="I3" s="225"/>
      <c r="J3" s="225"/>
      <c r="K3" s="109"/>
      <c r="L3" s="109"/>
    </row>
    <row r="4" spans="1:12" x14ac:dyDescent="0.2">
      <c r="A4" s="240" t="s">
        <v>1</v>
      </c>
      <c r="B4" s="240" t="s">
        <v>7</v>
      </c>
      <c r="C4" s="240"/>
      <c r="D4" s="240"/>
      <c r="E4" s="240"/>
      <c r="F4" s="240"/>
      <c r="G4" s="240"/>
      <c r="H4" s="240"/>
      <c r="I4" s="240" t="s">
        <v>6</v>
      </c>
      <c r="J4" s="240" t="s">
        <v>13</v>
      </c>
      <c r="K4" s="109"/>
      <c r="L4" s="109"/>
    </row>
    <row r="5" spans="1:12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109"/>
      <c r="L5" s="109"/>
    </row>
    <row r="6" spans="1:12" x14ac:dyDescent="0.2">
      <c r="A6" s="244" t="s">
        <v>0</v>
      </c>
      <c r="B6" s="163" t="s">
        <v>0</v>
      </c>
      <c r="C6" s="163"/>
      <c r="D6" s="163"/>
      <c r="E6" s="163"/>
      <c r="F6" s="163"/>
      <c r="G6" s="163"/>
      <c r="H6" s="238"/>
      <c r="I6" s="107">
        <v>126003.99999999997</v>
      </c>
      <c r="J6" s="106">
        <v>59.241770102536492</v>
      </c>
      <c r="K6" s="120"/>
      <c r="L6" s="120"/>
    </row>
    <row r="7" spans="1:12" x14ac:dyDescent="0.2">
      <c r="A7" s="244"/>
      <c r="B7" s="228" t="s">
        <v>49</v>
      </c>
      <c r="C7" s="229"/>
      <c r="D7" s="229"/>
      <c r="E7" s="229"/>
      <c r="F7" s="229"/>
      <c r="G7" s="229"/>
      <c r="H7" s="230"/>
      <c r="I7" s="121">
        <v>2578</v>
      </c>
      <c r="J7" s="122">
        <v>47.207137315748639</v>
      </c>
      <c r="K7" s="109"/>
      <c r="L7" s="109"/>
    </row>
    <row r="8" spans="1:12" x14ac:dyDescent="0.2">
      <c r="A8" s="244"/>
      <c r="B8" s="216" t="s">
        <v>50</v>
      </c>
      <c r="C8" s="226"/>
      <c r="D8" s="226"/>
      <c r="E8" s="226"/>
      <c r="F8" s="226"/>
      <c r="G8" s="226"/>
      <c r="H8" s="233"/>
      <c r="I8" s="123">
        <v>66196.999999999942</v>
      </c>
      <c r="J8" s="124">
        <v>63.934921522123432</v>
      </c>
      <c r="K8" s="109"/>
      <c r="L8" s="109"/>
    </row>
    <row r="9" spans="1:12" x14ac:dyDescent="0.2">
      <c r="A9" s="244"/>
      <c r="B9" s="228" t="s">
        <v>51</v>
      </c>
      <c r="C9" s="229"/>
      <c r="D9" s="229"/>
      <c r="E9" s="229"/>
      <c r="F9" s="229"/>
      <c r="G9" s="229"/>
      <c r="H9" s="230"/>
      <c r="I9" s="121">
        <v>48094.000000000036</v>
      </c>
      <c r="J9" s="122">
        <v>51.786085582401206</v>
      </c>
      <c r="K9" s="109"/>
      <c r="L9" s="109"/>
    </row>
    <row r="10" spans="1:12" x14ac:dyDescent="0.2">
      <c r="A10" s="244"/>
      <c r="B10" s="216" t="s">
        <v>52</v>
      </c>
      <c r="C10" s="226"/>
      <c r="D10" s="226"/>
      <c r="E10" s="226"/>
      <c r="F10" s="226"/>
      <c r="G10" s="226"/>
      <c r="H10" s="227"/>
      <c r="I10" s="123">
        <v>2684.0000000000005</v>
      </c>
      <c r="J10" s="124">
        <v>60.469448584202652</v>
      </c>
      <c r="K10" s="109"/>
      <c r="L10" s="109"/>
    </row>
    <row r="11" spans="1:12" x14ac:dyDescent="0.2">
      <c r="A11" s="244"/>
      <c r="B11" s="228" t="s">
        <v>53</v>
      </c>
      <c r="C11" s="229"/>
      <c r="D11" s="229"/>
      <c r="E11" s="229"/>
      <c r="F11" s="229"/>
      <c r="G11" s="229"/>
      <c r="H11" s="235"/>
      <c r="I11" s="121">
        <v>1498</v>
      </c>
      <c r="J11" s="122">
        <v>88.050734312416552</v>
      </c>
      <c r="K11" s="115"/>
      <c r="L11" s="109"/>
    </row>
    <row r="12" spans="1:12" x14ac:dyDescent="0.2">
      <c r="A12" s="244"/>
      <c r="B12" s="216" t="s">
        <v>54</v>
      </c>
      <c r="C12" s="226"/>
      <c r="D12" s="226"/>
      <c r="E12" s="226"/>
      <c r="F12" s="226"/>
      <c r="G12" s="226"/>
      <c r="H12" s="227"/>
      <c r="I12" s="123">
        <v>3572.9999999999982</v>
      </c>
      <c r="J12" s="124">
        <v>75.902602854743947</v>
      </c>
      <c r="K12" s="109"/>
      <c r="L12" s="109"/>
    </row>
    <row r="13" spans="1:12" x14ac:dyDescent="0.2">
      <c r="A13" s="244"/>
      <c r="B13" s="218" t="s">
        <v>55</v>
      </c>
      <c r="C13" s="231"/>
      <c r="D13" s="231"/>
      <c r="E13" s="231"/>
      <c r="F13" s="231"/>
      <c r="G13" s="231"/>
      <c r="H13" s="234"/>
      <c r="I13" s="121">
        <v>336</v>
      </c>
      <c r="J13" s="122">
        <v>27.678571428571427</v>
      </c>
      <c r="K13" s="109"/>
      <c r="L13" s="109"/>
    </row>
    <row r="14" spans="1:12" x14ac:dyDescent="0.2">
      <c r="A14" s="244"/>
      <c r="B14" s="216" t="s">
        <v>56</v>
      </c>
      <c r="C14" s="226"/>
      <c r="D14" s="226"/>
      <c r="E14" s="226"/>
      <c r="F14" s="226"/>
      <c r="G14" s="226"/>
      <c r="H14" s="233"/>
      <c r="I14" s="123">
        <v>42</v>
      </c>
      <c r="J14" s="123">
        <v>14.285714285714286</v>
      </c>
      <c r="K14" s="109"/>
      <c r="L14" s="109"/>
    </row>
    <row r="15" spans="1:12" x14ac:dyDescent="0.2">
      <c r="A15" s="244"/>
      <c r="B15" s="228" t="s">
        <v>59</v>
      </c>
      <c r="C15" s="229"/>
      <c r="D15" s="229"/>
      <c r="E15" s="229"/>
      <c r="F15" s="229"/>
      <c r="G15" s="229"/>
      <c r="H15" s="230"/>
      <c r="I15" s="121">
        <v>348</v>
      </c>
      <c r="J15" s="125">
        <v>49.425287356321839</v>
      </c>
      <c r="K15" s="109"/>
      <c r="L15" s="109"/>
    </row>
    <row r="16" spans="1:12" x14ac:dyDescent="0.2">
      <c r="A16" s="244"/>
      <c r="B16" s="218" t="s">
        <v>60</v>
      </c>
      <c r="C16" s="231"/>
      <c r="D16" s="231"/>
      <c r="E16" s="231"/>
      <c r="F16" s="231"/>
      <c r="G16" s="231"/>
      <c r="H16" s="232"/>
      <c r="I16" s="126">
        <v>624</v>
      </c>
      <c r="J16" s="127">
        <v>41.82692307692308</v>
      </c>
      <c r="K16" s="109"/>
      <c r="L16" s="109"/>
    </row>
    <row r="17" spans="1:12" x14ac:dyDescent="0.2">
      <c r="A17" s="244"/>
      <c r="B17" s="216" t="s">
        <v>61</v>
      </c>
      <c r="C17" s="226"/>
      <c r="D17" s="226"/>
      <c r="E17" s="226"/>
      <c r="F17" s="226"/>
      <c r="G17" s="226"/>
      <c r="H17" s="233"/>
      <c r="I17" s="123">
        <v>30</v>
      </c>
      <c r="J17" s="128">
        <v>50</v>
      </c>
      <c r="K17" s="120"/>
      <c r="L17" s="109"/>
    </row>
    <row r="18" spans="1:12" x14ac:dyDescent="0.2">
      <c r="A18" s="241" t="s">
        <v>2</v>
      </c>
      <c r="B18" s="217" t="s">
        <v>0</v>
      </c>
      <c r="C18" s="217"/>
      <c r="D18" s="217"/>
      <c r="E18" s="217"/>
      <c r="F18" s="217"/>
      <c r="G18" s="217"/>
      <c r="H18" s="239"/>
      <c r="I18" s="32">
        <v>102570.99999999994</v>
      </c>
      <c r="J18" s="44">
        <v>61.508613545739067</v>
      </c>
      <c r="K18" s="120"/>
      <c r="L18" s="109"/>
    </row>
    <row r="19" spans="1:12" ht="11.25" customHeight="1" x14ac:dyDescent="0.2">
      <c r="A19" s="242"/>
      <c r="B19" s="228" t="s">
        <v>49</v>
      </c>
      <c r="C19" s="229"/>
      <c r="D19" s="229"/>
      <c r="E19" s="229"/>
      <c r="F19" s="229"/>
      <c r="G19" s="229"/>
      <c r="H19" s="230"/>
      <c r="I19" s="121">
        <v>1750</v>
      </c>
      <c r="J19" s="122">
        <v>48.057142857142857</v>
      </c>
      <c r="K19" s="109"/>
      <c r="L19" s="109"/>
    </row>
    <row r="20" spans="1:12" ht="11.25" customHeight="1" x14ac:dyDescent="0.2">
      <c r="A20" s="242"/>
      <c r="B20" s="216" t="s">
        <v>50</v>
      </c>
      <c r="C20" s="226"/>
      <c r="D20" s="226"/>
      <c r="E20" s="226"/>
      <c r="F20" s="226"/>
      <c r="G20" s="226"/>
      <c r="H20" s="233"/>
      <c r="I20" s="123">
        <v>63586.999999999942</v>
      </c>
      <c r="J20" s="124">
        <v>64.605972918992919</v>
      </c>
      <c r="K20" s="109"/>
      <c r="L20" s="109"/>
    </row>
    <row r="21" spans="1:12" ht="11.25" customHeight="1" x14ac:dyDescent="0.2">
      <c r="A21" s="242"/>
      <c r="B21" s="228" t="s">
        <v>51</v>
      </c>
      <c r="C21" s="229"/>
      <c r="D21" s="229"/>
      <c r="E21" s="229"/>
      <c r="F21" s="229"/>
      <c r="G21" s="229"/>
      <c r="H21" s="230"/>
      <c r="I21" s="121">
        <v>29411</v>
      </c>
      <c r="J21" s="122">
        <v>53.316786236442091</v>
      </c>
      <c r="K21" s="109"/>
      <c r="L21" s="109"/>
    </row>
    <row r="22" spans="1:12" ht="11.25" customHeight="1" x14ac:dyDescent="0.2">
      <c r="A22" s="242"/>
      <c r="B22" s="216" t="s">
        <v>52</v>
      </c>
      <c r="C22" s="226"/>
      <c r="D22" s="226"/>
      <c r="E22" s="226"/>
      <c r="F22" s="226"/>
      <c r="G22" s="226"/>
      <c r="H22" s="227"/>
      <c r="I22" s="123">
        <v>1710.0000000000002</v>
      </c>
      <c r="J22" s="124">
        <v>60.760233918128648</v>
      </c>
      <c r="K22" s="109"/>
      <c r="L22" s="109"/>
    </row>
    <row r="23" spans="1:12" ht="11.25" customHeight="1" x14ac:dyDescent="0.2">
      <c r="A23" s="242"/>
      <c r="B23" s="228" t="s">
        <v>53</v>
      </c>
      <c r="C23" s="229"/>
      <c r="D23" s="229"/>
      <c r="E23" s="229"/>
      <c r="F23" s="229"/>
      <c r="G23" s="229"/>
      <c r="H23" s="235"/>
      <c r="I23" s="121">
        <v>1498</v>
      </c>
      <c r="J23" s="122">
        <v>88.050734312416552</v>
      </c>
      <c r="K23" s="109"/>
      <c r="L23" s="109"/>
    </row>
    <row r="24" spans="1:12" ht="11.25" customHeight="1" x14ac:dyDescent="0.2">
      <c r="A24" s="242"/>
      <c r="B24" s="216" t="s">
        <v>54</v>
      </c>
      <c r="C24" s="226"/>
      <c r="D24" s="226"/>
      <c r="E24" s="226"/>
      <c r="F24" s="226"/>
      <c r="G24" s="226"/>
      <c r="H24" s="227"/>
      <c r="I24" s="123">
        <v>3509.9999999999982</v>
      </c>
      <c r="J24" s="124">
        <v>75.754985754985782</v>
      </c>
      <c r="K24" s="109"/>
      <c r="L24" s="109"/>
    </row>
    <row r="25" spans="1:12" ht="11.25" customHeight="1" x14ac:dyDescent="0.2">
      <c r="A25" s="242"/>
      <c r="B25" s="218" t="s">
        <v>55</v>
      </c>
      <c r="C25" s="231"/>
      <c r="D25" s="231"/>
      <c r="E25" s="231"/>
      <c r="F25" s="231"/>
      <c r="G25" s="231"/>
      <c r="H25" s="234"/>
      <c r="I25" s="121">
        <v>103</v>
      </c>
      <c r="J25" s="122">
        <v>21.359223300970875</v>
      </c>
      <c r="K25" s="109"/>
      <c r="L25" s="109"/>
    </row>
    <row r="26" spans="1:12" ht="11.25" customHeight="1" x14ac:dyDescent="0.2">
      <c r="A26" s="242"/>
      <c r="B26" s="216" t="s">
        <v>56</v>
      </c>
      <c r="C26" s="226"/>
      <c r="D26" s="226"/>
      <c r="E26" s="226"/>
      <c r="F26" s="226"/>
      <c r="G26" s="226"/>
      <c r="H26" s="233"/>
      <c r="I26" s="111" t="s">
        <v>5</v>
      </c>
      <c r="J26" s="111" t="s">
        <v>5</v>
      </c>
      <c r="K26" s="120"/>
      <c r="L26" s="109"/>
    </row>
    <row r="27" spans="1:12" ht="11.25" customHeight="1" x14ac:dyDescent="0.2">
      <c r="A27" s="242"/>
      <c r="B27" s="228" t="s">
        <v>59</v>
      </c>
      <c r="C27" s="229"/>
      <c r="D27" s="229"/>
      <c r="E27" s="229"/>
      <c r="F27" s="229"/>
      <c r="G27" s="229"/>
      <c r="H27" s="230"/>
      <c r="I27" s="121">
        <v>348</v>
      </c>
      <c r="J27" s="125">
        <v>49.425287356321839</v>
      </c>
      <c r="K27" s="120"/>
      <c r="L27" s="109"/>
    </row>
    <row r="28" spans="1:12" ht="11.25" customHeight="1" x14ac:dyDescent="0.2">
      <c r="A28" s="242"/>
      <c r="B28" s="218" t="s">
        <v>60</v>
      </c>
      <c r="C28" s="231"/>
      <c r="D28" s="231"/>
      <c r="E28" s="231"/>
      <c r="F28" s="231"/>
      <c r="G28" s="231"/>
      <c r="H28" s="232"/>
      <c r="I28" s="126">
        <v>624</v>
      </c>
      <c r="J28" s="127">
        <v>41.82692307692308</v>
      </c>
      <c r="K28" s="120"/>
      <c r="L28" s="109"/>
    </row>
    <row r="29" spans="1:12" ht="11.25" customHeight="1" x14ac:dyDescent="0.2">
      <c r="A29" s="243"/>
      <c r="B29" s="216" t="s">
        <v>61</v>
      </c>
      <c r="C29" s="226"/>
      <c r="D29" s="226"/>
      <c r="E29" s="226"/>
      <c r="F29" s="226"/>
      <c r="G29" s="226"/>
      <c r="H29" s="233"/>
      <c r="I29" s="123">
        <v>30</v>
      </c>
      <c r="J29" s="128">
        <v>50</v>
      </c>
      <c r="K29" s="120"/>
      <c r="L29" s="109"/>
    </row>
    <row r="30" spans="1:12" x14ac:dyDescent="0.2">
      <c r="A30" s="222" t="s">
        <v>14</v>
      </c>
      <c r="B30" s="163" t="s">
        <v>0</v>
      </c>
      <c r="C30" s="163"/>
      <c r="D30" s="163"/>
      <c r="E30" s="163"/>
      <c r="F30" s="163"/>
      <c r="G30" s="163"/>
      <c r="H30" s="238"/>
      <c r="I30" s="32">
        <v>23433.000000000036</v>
      </c>
      <c r="J30" s="44">
        <v>49.319335979174653</v>
      </c>
      <c r="K30" s="109"/>
      <c r="L30" s="109"/>
    </row>
    <row r="31" spans="1:12" ht="11.25" customHeight="1" x14ac:dyDescent="0.2">
      <c r="A31" s="223"/>
      <c r="B31" s="228" t="s">
        <v>49</v>
      </c>
      <c r="C31" s="229"/>
      <c r="D31" s="229"/>
      <c r="E31" s="229"/>
      <c r="F31" s="229"/>
      <c r="G31" s="229"/>
      <c r="H31" s="230"/>
      <c r="I31" s="121">
        <v>828.00000000000011</v>
      </c>
      <c r="J31" s="122">
        <v>45.410628019323646</v>
      </c>
      <c r="K31" s="109"/>
      <c r="L31" s="109"/>
    </row>
    <row r="32" spans="1:12" ht="11.25" customHeight="1" x14ac:dyDescent="0.2">
      <c r="A32" s="223"/>
      <c r="B32" s="216" t="s">
        <v>50</v>
      </c>
      <c r="C32" s="226"/>
      <c r="D32" s="226"/>
      <c r="E32" s="226"/>
      <c r="F32" s="226"/>
      <c r="G32" s="226"/>
      <c r="H32" s="233"/>
      <c r="I32" s="123">
        <v>2610.0000000000005</v>
      </c>
      <c r="J32" s="124">
        <v>47.586206896551751</v>
      </c>
      <c r="K32" s="109"/>
      <c r="L32" s="109"/>
    </row>
    <row r="33" spans="1:12" ht="11.25" customHeight="1" x14ac:dyDescent="0.2">
      <c r="A33" s="223"/>
      <c r="B33" s="228" t="s">
        <v>51</v>
      </c>
      <c r="C33" s="229"/>
      <c r="D33" s="229"/>
      <c r="E33" s="229"/>
      <c r="F33" s="229"/>
      <c r="G33" s="229"/>
      <c r="H33" s="230"/>
      <c r="I33" s="121">
        <v>18683.000000000036</v>
      </c>
      <c r="J33" s="122">
        <v>49.376438473478544</v>
      </c>
      <c r="K33" s="109"/>
      <c r="L33" s="109"/>
    </row>
    <row r="34" spans="1:12" ht="11.25" customHeight="1" x14ac:dyDescent="0.2">
      <c r="A34" s="223"/>
      <c r="B34" s="216" t="s">
        <v>52</v>
      </c>
      <c r="C34" s="226"/>
      <c r="D34" s="226"/>
      <c r="E34" s="226"/>
      <c r="F34" s="226"/>
      <c r="G34" s="226"/>
      <c r="H34" s="227"/>
      <c r="I34" s="123">
        <v>974.00000000000023</v>
      </c>
      <c r="J34" s="124">
        <v>59.958932238193022</v>
      </c>
      <c r="K34" s="109"/>
      <c r="L34" s="109"/>
    </row>
    <row r="35" spans="1:12" ht="11.25" customHeight="1" x14ac:dyDescent="0.2">
      <c r="A35" s="223"/>
      <c r="B35" s="228" t="s">
        <v>53</v>
      </c>
      <c r="C35" s="229"/>
      <c r="D35" s="229"/>
      <c r="E35" s="229"/>
      <c r="F35" s="229"/>
      <c r="G35" s="229"/>
      <c r="H35" s="235"/>
      <c r="I35" s="110" t="s">
        <v>5</v>
      </c>
      <c r="J35" s="112" t="s">
        <v>5</v>
      </c>
      <c r="K35" s="109"/>
      <c r="L35" s="109"/>
    </row>
    <row r="36" spans="1:12" ht="11.25" customHeight="1" x14ac:dyDescent="0.2">
      <c r="A36" s="223"/>
      <c r="B36" s="216" t="s">
        <v>54</v>
      </c>
      <c r="C36" s="226"/>
      <c r="D36" s="226"/>
      <c r="E36" s="226"/>
      <c r="F36" s="226"/>
      <c r="G36" s="226"/>
      <c r="H36" s="227"/>
      <c r="I36" s="123">
        <v>63</v>
      </c>
      <c r="J36" s="124">
        <v>84.126984126984127</v>
      </c>
      <c r="K36" s="109"/>
      <c r="L36" s="109"/>
    </row>
    <row r="37" spans="1:12" ht="11.25" customHeight="1" x14ac:dyDescent="0.2">
      <c r="A37" s="223"/>
      <c r="B37" s="218" t="s">
        <v>65</v>
      </c>
      <c r="C37" s="231"/>
      <c r="D37" s="231"/>
      <c r="E37" s="231"/>
      <c r="F37" s="231"/>
      <c r="G37" s="231"/>
      <c r="H37" s="234"/>
      <c r="I37" s="121">
        <v>233</v>
      </c>
      <c r="J37" s="122">
        <v>30.472103004291846</v>
      </c>
      <c r="K37" s="109"/>
      <c r="L37" s="109"/>
    </row>
    <row r="38" spans="1:12" ht="11.25" customHeight="1" x14ac:dyDescent="0.2">
      <c r="A38" s="223"/>
      <c r="B38" s="216" t="s">
        <v>66</v>
      </c>
      <c r="C38" s="226"/>
      <c r="D38" s="226"/>
      <c r="E38" s="226"/>
      <c r="F38" s="226"/>
      <c r="G38" s="226"/>
      <c r="H38" s="233"/>
      <c r="I38" s="123">
        <v>42</v>
      </c>
      <c r="J38" s="124">
        <v>14.285714285714286</v>
      </c>
      <c r="K38" s="109"/>
      <c r="L38" s="109"/>
    </row>
    <row r="39" spans="1:12" ht="11.25" customHeight="1" x14ac:dyDescent="0.2">
      <c r="A39" s="223"/>
      <c r="B39" s="228" t="s">
        <v>59</v>
      </c>
      <c r="C39" s="229"/>
      <c r="D39" s="229"/>
      <c r="E39" s="229"/>
      <c r="F39" s="229"/>
      <c r="G39" s="229"/>
      <c r="H39" s="230"/>
      <c r="I39" s="110" t="s">
        <v>5</v>
      </c>
      <c r="J39" s="112" t="s">
        <v>5</v>
      </c>
      <c r="K39" s="109"/>
      <c r="L39" s="109"/>
    </row>
    <row r="40" spans="1:12" ht="11.25" customHeight="1" x14ac:dyDescent="0.2">
      <c r="A40" s="223"/>
      <c r="B40" s="218" t="s">
        <v>60</v>
      </c>
      <c r="C40" s="231"/>
      <c r="D40" s="231"/>
      <c r="E40" s="231"/>
      <c r="F40" s="231"/>
      <c r="G40" s="231"/>
      <c r="H40" s="232"/>
      <c r="I40" s="131" t="s">
        <v>5</v>
      </c>
      <c r="J40" s="132" t="s">
        <v>5</v>
      </c>
      <c r="K40" s="109"/>
      <c r="L40" s="109"/>
    </row>
    <row r="41" spans="1:12" ht="11.25" customHeight="1" x14ac:dyDescent="0.2">
      <c r="A41" s="224"/>
      <c r="B41" s="216" t="s">
        <v>61</v>
      </c>
      <c r="C41" s="226"/>
      <c r="D41" s="226"/>
      <c r="E41" s="226"/>
      <c r="F41" s="226"/>
      <c r="G41" s="226"/>
      <c r="H41" s="233"/>
      <c r="I41" s="111" t="s">
        <v>5</v>
      </c>
      <c r="J41" s="113" t="s">
        <v>5</v>
      </c>
      <c r="K41" s="109"/>
      <c r="L41" s="109"/>
    </row>
    <row r="42" spans="1:12" ht="11.25" customHeight="1" x14ac:dyDescent="0.2">
      <c r="A42" s="208" t="s">
        <v>69</v>
      </c>
      <c r="B42" s="208"/>
      <c r="C42" s="208"/>
      <c r="D42" s="208"/>
      <c r="E42" s="208"/>
      <c r="F42" s="208"/>
      <c r="G42" s="208"/>
      <c r="H42" s="208"/>
      <c r="I42" s="208"/>
      <c r="J42" s="208"/>
      <c r="K42" s="109"/>
      <c r="L42" s="109"/>
    </row>
    <row r="43" spans="1:12" ht="11.25" customHeight="1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109"/>
      <c r="L43" s="109"/>
    </row>
    <row r="44" spans="1:12" ht="11.25" customHeight="1" x14ac:dyDescent="0.2">
      <c r="A44" s="177" t="s">
        <v>68</v>
      </c>
      <c r="B44" s="225"/>
      <c r="C44" s="225"/>
      <c r="D44" s="225"/>
      <c r="E44" s="225"/>
      <c r="F44" s="225"/>
      <c r="G44" s="225"/>
      <c r="H44" s="225"/>
      <c r="I44" s="225"/>
      <c r="J44" s="225"/>
      <c r="K44" s="109"/>
      <c r="L44" s="109"/>
    </row>
    <row r="45" spans="1:12" ht="22.5" customHeight="1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109"/>
      <c r="L45" s="109"/>
    </row>
    <row r="46" spans="1:12" ht="11.25" customHeight="1" x14ac:dyDescent="0.2">
      <c r="A46" s="221" t="s">
        <v>70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</row>
    <row r="47" spans="1:12" ht="15.75" customHeight="1" x14ac:dyDescent="0.2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</row>
    <row r="48" spans="1:12" ht="11.25" customHeight="1" x14ac:dyDescent="0.2">
      <c r="A48" s="212" t="s">
        <v>58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</row>
    <row r="49" spans="1:254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</row>
    <row r="50" spans="1:254" s="115" customFormat="1" x14ac:dyDescent="0.2">
      <c r="H50" s="130"/>
      <c r="I50" s="130"/>
      <c r="J50" s="129"/>
      <c r="K50" s="12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  <c r="IQ50" s="119"/>
      <c r="IR50" s="119"/>
      <c r="IS50" s="119"/>
      <c r="IT50" s="119"/>
    </row>
    <row r="51" spans="1:254" s="115" customFormat="1" x14ac:dyDescent="0.2">
      <c r="H51" s="130"/>
      <c r="I51" s="60"/>
      <c r="J51" s="129"/>
      <c r="K51" s="12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  <c r="IQ51" s="119"/>
      <c r="IR51" s="119"/>
      <c r="IS51" s="119"/>
      <c r="IT51" s="119"/>
    </row>
    <row r="52" spans="1:254" s="115" customFormat="1" x14ac:dyDescent="0.2">
      <c r="H52" s="130"/>
      <c r="I52" s="60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  <c r="IQ52" s="119"/>
      <c r="IR52" s="119"/>
      <c r="IS52" s="119"/>
      <c r="IT52" s="119"/>
    </row>
    <row r="53" spans="1:254" s="115" customFormat="1" x14ac:dyDescent="0.2"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  <c r="IQ53" s="119"/>
      <c r="IR53" s="119"/>
      <c r="IS53" s="119"/>
      <c r="IT53" s="119"/>
    </row>
    <row r="54" spans="1:254" s="115" customFormat="1" x14ac:dyDescent="0.2">
      <c r="H54" s="58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  <c r="IQ54" s="119"/>
      <c r="IR54" s="119"/>
      <c r="IS54" s="119"/>
      <c r="IT54" s="119"/>
    </row>
    <row r="55" spans="1:254" s="115" customFormat="1" x14ac:dyDescent="0.2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  <c r="IQ55" s="119"/>
      <c r="IR55" s="119"/>
      <c r="IS55" s="119"/>
      <c r="IT55" s="119"/>
    </row>
    <row r="56" spans="1:254" s="115" customFormat="1" x14ac:dyDescent="0.2">
      <c r="H56" s="130"/>
      <c r="I56" s="129"/>
      <c r="J56" s="129"/>
      <c r="K56" s="12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  <c r="IQ56" s="119"/>
      <c r="IR56" s="119"/>
      <c r="IS56" s="119"/>
      <c r="IT56" s="119"/>
    </row>
    <row r="57" spans="1:254" s="115" customFormat="1" x14ac:dyDescent="0.2">
      <c r="H57" s="130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  <c r="IG57" s="119"/>
      <c r="IH57" s="119"/>
      <c r="II57" s="119"/>
      <c r="IJ57" s="119"/>
      <c r="IK57" s="119"/>
      <c r="IL57" s="119"/>
      <c r="IM57" s="119"/>
      <c r="IN57" s="119"/>
      <c r="IO57" s="119"/>
      <c r="IP57" s="119"/>
      <c r="IQ57" s="119"/>
      <c r="IR57" s="119"/>
      <c r="IS57" s="119"/>
      <c r="IT57" s="119"/>
    </row>
    <row r="58" spans="1:254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59" spans="1:254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</row>
  </sheetData>
  <mergeCells count="49">
    <mergeCell ref="A18:A29"/>
    <mergeCell ref="B11:H11"/>
    <mergeCell ref="B12:H12"/>
    <mergeCell ref="B13:H13"/>
    <mergeCell ref="B14:H14"/>
    <mergeCell ref="B23:H23"/>
    <mergeCell ref="B24:H24"/>
    <mergeCell ref="B25:H25"/>
    <mergeCell ref="B26:H26"/>
    <mergeCell ref="A6:A17"/>
    <mergeCell ref="B6:H6"/>
    <mergeCell ref="B7:H7"/>
    <mergeCell ref="B8:H8"/>
    <mergeCell ref="B9:H9"/>
    <mergeCell ref="B10:H10"/>
    <mergeCell ref="A3:J3"/>
    <mergeCell ref="A4:A5"/>
    <mergeCell ref="B4:H5"/>
    <mergeCell ref="I4:I5"/>
    <mergeCell ref="J4:J5"/>
    <mergeCell ref="B1:L1"/>
    <mergeCell ref="B30:H30"/>
    <mergeCell ref="B31:H31"/>
    <mergeCell ref="B32:H32"/>
    <mergeCell ref="B33:H33"/>
    <mergeCell ref="B27:H27"/>
    <mergeCell ref="B28:H28"/>
    <mergeCell ref="B29:H29"/>
    <mergeCell ref="B18:H18"/>
    <mergeCell ref="B19:H19"/>
    <mergeCell ref="B20:H20"/>
    <mergeCell ref="B21:H21"/>
    <mergeCell ref="B22:H22"/>
    <mergeCell ref="B15:H15"/>
    <mergeCell ref="B16:H16"/>
    <mergeCell ref="B17:H17"/>
    <mergeCell ref="A46:L47"/>
    <mergeCell ref="A48:L48"/>
    <mergeCell ref="A30:A41"/>
    <mergeCell ref="A42:J43"/>
    <mergeCell ref="A44:J45"/>
    <mergeCell ref="B34:H34"/>
    <mergeCell ref="B39:H39"/>
    <mergeCell ref="B40:H40"/>
    <mergeCell ref="B41:H41"/>
    <mergeCell ref="B37:H37"/>
    <mergeCell ref="B38:H38"/>
    <mergeCell ref="B35:H35"/>
    <mergeCell ref="B36:H36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59"/>
  <sheetViews>
    <sheetView topLeftCell="A4" workbookViewId="0">
      <selection activeCell="I38" sqref="I38"/>
    </sheetView>
  </sheetViews>
  <sheetFormatPr baseColWidth="10" defaultRowHeight="11.25" x14ac:dyDescent="0.2"/>
  <cols>
    <col min="1" max="11" width="9.5703125" style="119" customWidth="1"/>
    <col min="12" max="12" width="6.42578125" style="119" customWidth="1"/>
    <col min="13" max="16384" width="11.42578125" style="119"/>
  </cols>
  <sheetData>
    <row r="1" spans="1:13" s="1" customFormat="1" ht="54" customHeight="1" thickBot="1" x14ac:dyDescent="0.25">
      <c r="A1" s="117"/>
      <c r="B1" s="236" t="s">
        <v>77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3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 x14ac:dyDescent="0.2">
      <c r="A3" s="159" t="s">
        <v>67</v>
      </c>
      <c r="B3" s="225"/>
      <c r="C3" s="225"/>
      <c r="D3" s="225"/>
      <c r="E3" s="225"/>
      <c r="F3" s="225"/>
      <c r="G3" s="225"/>
      <c r="H3" s="225"/>
      <c r="I3" s="225"/>
      <c r="J3" s="225"/>
      <c r="K3" s="109"/>
      <c r="L3" s="109"/>
      <c r="M3" s="135"/>
    </row>
    <row r="4" spans="1:13" x14ac:dyDescent="0.2">
      <c r="A4" s="240" t="s">
        <v>1</v>
      </c>
      <c r="B4" s="240" t="s">
        <v>7</v>
      </c>
      <c r="C4" s="240"/>
      <c r="D4" s="240"/>
      <c r="E4" s="240"/>
      <c r="F4" s="240"/>
      <c r="G4" s="240"/>
      <c r="H4" s="240"/>
      <c r="I4" s="246" t="s">
        <v>6</v>
      </c>
      <c r="J4" s="246" t="s">
        <v>13</v>
      </c>
      <c r="K4" s="109"/>
      <c r="L4" s="109"/>
      <c r="M4" s="135"/>
    </row>
    <row r="5" spans="1:13" x14ac:dyDescent="0.2">
      <c r="A5" s="240"/>
      <c r="B5" s="240"/>
      <c r="C5" s="240"/>
      <c r="D5" s="240"/>
      <c r="E5" s="240"/>
      <c r="F5" s="240"/>
      <c r="G5" s="240"/>
      <c r="H5" s="240"/>
      <c r="I5" s="246"/>
      <c r="J5" s="246"/>
      <c r="K5" s="109"/>
      <c r="L5" s="109"/>
      <c r="M5" s="135"/>
    </row>
    <row r="6" spans="1:13" ht="12" x14ac:dyDescent="0.2">
      <c r="A6" s="244" t="s">
        <v>0</v>
      </c>
      <c r="B6" s="163" t="s">
        <v>0</v>
      </c>
      <c r="C6" s="163"/>
      <c r="D6" s="163"/>
      <c r="E6" s="163"/>
      <c r="F6" s="163"/>
      <c r="G6" s="163"/>
      <c r="H6" s="238"/>
      <c r="I6" s="139">
        <v>122913.00000000007</v>
      </c>
      <c r="J6" s="140">
        <v>58.743989651216758</v>
      </c>
      <c r="K6" s="120"/>
      <c r="L6" s="134"/>
      <c r="M6" s="135"/>
    </row>
    <row r="7" spans="1:13" ht="12" x14ac:dyDescent="0.2">
      <c r="A7" s="244"/>
      <c r="B7" s="228" t="s">
        <v>49</v>
      </c>
      <c r="C7" s="229"/>
      <c r="D7" s="229"/>
      <c r="E7" s="229"/>
      <c r="F7" s="229"/>
      <c r="G7" s="229"/>
      <c r="H7" s="230"/>
      <c r="I7" s="141">
        <v>2518.9999999999995</v>
      </c>
      <c r="J7" s="142">
        <v>40.889241762604208</v>
      </c>
      <c r="K7" s="109"/>
      <c r="L7" s="134"/>
      <c r="M7" s="135"/>
    </row>
    <row r="8" spans="1:13" ht="12" x14ac:dyDescent="0.2">
      <c r="A8" s="244"/>
      <c r="B8" s="216" t="s">
        <v>50</v>
      </c>
      <c r="C8" s="226"/>
      <c r="D8" s="226"/>
      <c r="E8" s="226"/>
      <c r="F8" s="226"/>
      <c r="G8" s="226"/>
      <c r="H8" s="233"/>
      <c r="I8" s="143">
        <v>58914.000000000022</v>
      </c>
      <c r="J8" s="144">
        <v>64.497402994194957</v>
      </c>
      <c r="K8" s="109"/>
      <c r="L8" s="134"/>
      <c r="M8" s="135"/>
    </row>
    <row r="9" spans="1:13" ht="12" x14ac:dyDescent="0.2">
      <c r="A9" s="244"/>
      <c r="B9" s="228" t="s">
        <v>51</v>
      </c>
      <c r="C9" s="229"/>
      <c r="D9" s="229"/>
      <c r="E9" s="229"/>
      <c r="F9" s="229"/>
      <c r="G9" s="229"/>
      <c r="H9" s="230"/>
      <c r="I9" s="141">
        <v>51194.000000000051</v>
      </c>
      <c r="J9" s="142">
        <v>51.623237098097476</v>
      </c>
      <c r="K9" s="109"/>
      <c r="L9" s="134"/>
      <c r="M9" s="135"/>
    </row>
    <row r="10" spans="1:13" ht="12" x14ac:dyDescent="0.2">
      <c r="A10" s="244"/>
      <c r="B10" s="216" t="s">
        <v>52</v>
      </c>
      <c r="C10" s="226"/>
      <c r="D10" s="226"/>
      <c r="E10" s="226"/>
      <c r="F10" s="226"/>
      <c r="G10" s="226"/>
      <c r="H10" s="227"/>
      <c r="I10" s="143">
        <v>2353.0000000000005</v>
      </c>
      <c r="J10" s="144">
        <v>64.555886102847424</v>
      </c>
      <c r="K10" s="109"/>
      <c r="L10" s="134"/>
      <c r="M10" s="135"/>
    </row>
    <row r="11" spans="1:13" ht="12" x14ac:dyDescent="0.2">
      <c r="A11" s="244"/>
      <c r="B11" s="228" t="s">
        <v>53</v>
      </c>
      <c r="C11" s="229"/>
      <c r="D11" s="229"/>
      <c r="E11" s="229"/>
      <c r="F11" s="229"/>
      <c r="G11" s="229"/>
      <c r="H11" s="235"/>
      <c r="I11" s="141">
        <v>1541</v>
      </c>
      <c r="J11" s="142">
        <v>83.257624918883891</v>
      </c>
      <c r="K11" s="115"/>
      <c r="L11" s="134"/>
      <c r="M11" s="135"/>
    </row>
    <row r="12" spans="1:13" ht="12" x14ac:dyDescent="0.2">
      <c r="A12" s="244"/>
      <c r="B12" s="216" t="s">
        <v>54</v>
      </c>
      <c r="C12" s="226"/>
      <c r="D12" s="226"/>
      <c r="E12" s="226"/>
      <c r="F12" s="226"/>
      <c r="G12" s="226"/>
      <c r="H12" s="227"/>
      <c r="I12" s="143">
        <v>3997.0000000000005</v>
      </c>
      <c r="J12" s="144">
        <v>73.730297723292466</v>
      </c>
      <c r="K12" s="109"/>
      <c r="L12" s="134"/>
      <c r="M12" s="135"/>
    </row>
    <row r="13" spans="1:13" ht="12" x14ac:dyDescent="0.2">
      <c r="A13" s="244"/>
      <c r="B13" s="218" t="s">
        <v>55</v>
      </c>
      <c r="C13" s="231"/>
      <c r="D13" s="231"/>
      <c r="E13" s="231"/>
      <c r="F13" s="231"/>
      <c r="G13" s="231"/>
      <c r="H13" s="234"/>
      <c r="I13" s="141">
        <v>404.99999999999989</v>
      </c>
      <c r="J13" s="142">
        <v>29.135802469135815</v>
      </c>
      <c r="K13" s="109"/>
      <c r="L13" s="134"/>
      <c r="M13" s="135"/>
    </row>
    <row r="14" spans="1:13" ht="12" x14ac:dyDescent="0.2">
      <c r="A14" s="244"/>
      <c r="B14" s="216" t="s">
        <v>56</v>
      </c>
      <c r="C14" s="226"/>
      <c r="D14" s="226"/>
      <c r="E14" s="226"/>
      <c r="F14" s="226"/>
      <c r="G14" s="226"/>
      <c r="H14" s="233"/>
      <c r="I14" s="143">
        <v>51</v>
      </c>
      <c r="J14" s="145">
        <v>33.333333333333329</v>
      </c>
      <c r="K14" s="109"/>
      <c r="L14" s="134"/>
      <c r="M14" s="135"/>
    </row>
    <row r="15" spans="1:13" ht="12" x14ac:dyDescent="0.2">
      <c r="A15" s="244"/>
      <c r="B15" s="228" t="s">
        <v>59</v>
      </c>
      <c r="C15" s="229"/>
      <c r="D15" s="229"/>
      <c r="E15" s="229"/>
      <c r="F15" s="229"/>
      <c r="G15" s="229"/>
      <c r="H15" s="230"/>
      <c r="I15" s="141">
        <v>635</v>
      </c>
      <c r="J15" s="146">
        <v>46.45669291338583</v>
      </c>
      <c r="K15" s="109"/>
      <c r="L15" s="134"/>
      <c r="M15" s="135"/>
    </row>
    <row r="16" spans="1:13" ht="12" x14ac:dyDescent="0.2">
      <c r="A16" s="244"/>
      <c r="B16" s="218" t="s">
        <v>60</v>
      </c>
      <c r="C16" s="231"/>
      <c r="D16" s="231"/>
      <c r="E16" s="231"/>
      <c r="F16" s="231"/>
      <c r="G16" s="231"/>
      <c r="H16" s="232"/>
      <c r="I16" s="147">
        <v>1159</v>
      </c>
      <c r="J16" s="148">
        <v>43.830888697152723</v>
      </c>
      <c r="K16" s="109"/>
      <c r="L16" s="134"/>
      <c r="M16" s="135"/>
    </row>
    <row r="17" spans="1:13" ht="12" x14ac:dyDescent="0.2">
      <c r="A17" s="244"/>
      <c r="B17" s="216" t="s">
        <v>61</v>
      </c>
      <c r="C17" s="226"/>
      <c r="D17" s="226"/>
      <c r="E17" s="226"/>
      <c r="F17" s="226"/>
      <c r="G17" s="226"/>
      <c r="H17" s="233"/>
      <c r="I17" s="143">
        <v>145</v>
      </c>
      <c r="J17" s="149">
        <v>42.068965517241381</v>
      </c>
      <c r="K17" s="120"/>
      <c r="L17" s="133"/>
      <c r="M17" s="135"/>
    </row>
    <row r="18" spans="1:13" ht="12" x14ac:dyDescent="0.2">
      <c r="A18" s="241" t="s">
        <v>2</v>
      </c>
      <c r="B18" s="217" t="s">
        <v>0</v>
      </c>
      <c r="C18" s="217"/>
      <c r="D18" s="217"/>
      <c r="E18" s="217"/>
      <c r="F18" s="217"/>
      <c r="G18" s="217"/>
      <c r="H18" s="239"/>
      <c r="I18" s="23">
        <v>101386.00000000004</v>
      </c>
      <c r="J18" s="41">
        <v>61.038999467382048</v>
      </c>
      <c r="K18" s="120"/>
      <c r="L18" s="134"/>
      <c r="M18" s="135"/>
    </row>
    <row r="19" spans="1:13" ht="12" x14ac:dyDescent="0.2">
      <c r="A19" s="242"/>
      <c r="B19" s="228" t="s">
        <v>49</v>
      </c>
      <c r="C19" s="229"/>
      <c r="D19" s="229"/>
      <c r="E19" s="229"/>
      <c r="F19" s="229"/>
      <c r="G19" s="229"/>
      <c r="H19" s="230"/>
      <c r="I19" s="141">
        <v>1704</v>
      </c>
      <c r="J19" s="142">
        <v>39.906103286384969</v>
      </c>
      <c r="K19" s="109"/>
      <c r="L19" s="134"/>
      <c r="M19" s="135"/>
    </row>
    <row r="20" spans="1:13" ht="12" x14ac:dyDescent="0.2">
      <c r="A20" s="242"/>
      <c r="B20" s="216" t="s">
        <v>50</v>
      </c>
      <c r="C20" s="226"/>
      <c r="D20" s="226"/>
      <c r="E20" s="226"/>
      <c r="F20" s="226"/>
      <c r="G20" s="226"/>
      <c r="H20" s="233"/>
      <c r="I20" s="143">
        <v>57505.00000000008</v>
      </c>
      <c r="J20" s="144">
        <v>65.323015389965946</v>
      </c>
      <c r="K20" s="109"/>
      <c r="L20" s="134"/>
      <c r="M20" s="135"/>
    </row>
    <row r="21" spans="1:13" ht="12" x14ac:dyDescent="0.2">
      <c r="A21" s="242"/>
      <c r="B21" s="228" t="s">
        <v>51</v>
      </c>
      <c r="C21" s="229"/>
      <c r="D21" s="229"/>
      <c r="E21" s="229"/>
      <c r="F21" s="229"/>
      <c r="G21" s="229"/>
      <c r="H21" s="230"/>
      <c r="I21" s="141">
        <v>33417.999999999964</v>
      </c>
      <c r="J21" s="142">
        <v>53.276677239810979</v>
      </c>
      <c r="K21" s="109"/>
      <c r="L21" s="134"/>
      <c r="M21" s="135"/>
    </row>
    <row r="22" spans="1:13" ht="12" x14ac:dyDescent="0.2">
      <c r="A22" s="242"/>
      <c r="B22" s="216" t="s">
        <v>52</v>
      </c>
      <c r="C22" s="226"/>
      <c r="D22" s="226"/>
      <c r="E22" s="226"/>
      <c r="F22" s="226"/>
      <c r="G22" s="226"/>
      <c r="H22" s="227"/>
      <c r="I22" s="143">
        <v>1252</v>
      </c>
      <c r="J22" s="144">
        <v>61.661341853035125</v>
      </c>
      <c r="K22" s="109"/>
      <c r="L22" s="134"/>
      <c r="M22" s="135"/>
    </row>
    <row r="23" spans="1:13" ht="12" x14ac:dyDescent="0.2">
      <c r="A23" s="242"/>
      <c r="B23" s="228" t="s">
        <v>53</v>
      </c>
      <c r="C23" s="229"/>
      <c r="D23" s="229"/>
      <c r="E23" s="229"/>
      <c r="F23" s="229"/>
      <c r="G23" s="229"/>
      <c r="H23" s="235"/>
      <c r="I23" s="141">
        <v>1541</v>
      </c>
      <c r="J23" s="142">
        <v>83.257624918883891</v>
      </c>
      <c r="K23" s="109"/>
      <c r="L23" s="134"/>
      <c r="M23" s="135"/>
    </row>
    <row r="24" spans="1:13" ht="12" x14ac:dyDescent="0.2">
      <c r="A24" s="242"/>
      <c r="B24" s="216" t="s">
        <v>54</v>
      </c>
      <c r="C24" s="226"/>
      <c r="D24" s="226"/>
      <c r="E24" s="226"/>
      <c r="F24" s="226"/>
      <c r="G24" s="226"/>
      <c r="H24" s="227"/>
      <c r="I24" s="143">
        <v>3951</v>
      </c>
      <c r="J24" s="144">
        <v>73.652239939255878</v>
      </c>
      <c r="K24" s="109"/>
      <c r="L24" s="134"/>
      <c r="M24" s="135"/>
    </row>
    <row r="25" spans="1:13" ht="12" x14ac:dyDescent="0.2">
      <c r="A25" s="242"/>
      <c r="B25" s="218" t="s">
        <v>55</v>
      </c>
      <c r="C25" s="231"/>
      <c r="D25" s="231"/>
      <c r="E25" s="231"/>
      <c r="F25" s="231"/>
      <c r="G25" s="231"/>
      <c r="H25" s="234"/>
      <c r="I25" s="141">
        <v>76</v>
      </c>
      <c r="J25" s="142">
        <v>10.526315789473683</v>
      </c>
      <c r="K25" s="109"/>
      <c r="L25" s="134"/>
      <c r="M25" s="135"/>
    </row>
    <row r="26" spans="1:13" ht="12" x14ac:dyDescent="0.2">
      <c r="A26" s="242"/>
      <c r="B26" s="216" t="s">
        <v>56</v>
      </c>
      <c r="C26" s="226"/>
      <c r="D26" s="226"/>
      <c r="E26" s="226"/>
      <c r="F26" s="226"/>
      <c r="G26" s="226"/>
      <c r="H26" s="233"/>
      <c r="I26" s="111" t="s">
        <v>5</v>
      </c>
      <c r="J26" s="111" t="s">
        <v>5</v>
      </c>
      <c r="K26" s="120"/>
      <c r="L26" s="134"/>
      <c r="M26" s="135"/>
    </row>
    <row r="27" spans="1:13" ht="12" x14ac:dyDescent="0.2">
      <c r="A27" s="242"/>
      <c r="B27" s="228" t="s">
        <v>59</v>
      </c>
      <c r="C27" s="229"/>
      <c r="D27" s="229"/>
      <c r="E27" s="229"/>
      <c r="F27" s="229"/>
      <c r="G27" s="229"/>
      <c r="H27" s="230"/>
      <c r="I27" s="141">
        <v>635</v>
      </c>
      <c r="J27" s="146">
        <v>46.45669291338583</v>
      </c>
      <c r="K27" s="120"/>
      <c r="L27" s="134"/>
      <c r="M27" s="135"/>
    </row>
    <row r="28" spans="1:13" ht="12" x14ac:dyDescent="0.2">
      <c r="A28" s="242"/>
      <c r="B28" s="218" t="s">
        <v>60</v>
      </c>
      <c r="C28" s="231"/>
      <c r="D28" s="231"/>
      <c r="E28" s="231"/>
      <c r="F28" s="231"/>
      <c r="G28" s="231"/>
      <c r="H28" s="232"/>
      <c r="I28" s="147">
        <v>1159</v>
      </c>
      <c r="J28" s="148">
        <v>43.830888697152723</v>
      </c>
      <c r="K28" s="120"/>
      <c r="L28" s="133"/>
      <c r="M28" s="135"/>
    </row>
    <row r="29" spans="1:13" ht="12" x14ac:dyDescent="0.2">
      <c r="A29" s="243"/>
      <c r="B29" s="216" t="s">
        <v>61</v>
      </c>
      <c r="C29" s="226"/>
      <c r="D29" s="226"/>
      <c r="E29" s="226"/>
      <c r="F29" s="226"/>
      <c r="G29" s="226"/>
      <c r="H29" s="233"/>
      <c r="I29" s="143">
        <v>145</v>
      </c>
      <c r="J29" s="149">
        <v>42.068965517241381</v>
      </c>
      <c r="K29" s="120"/>
      <c r="L29" s="134"/>
      <c r="M29" s="135"/>
    </row>
    <row r="30" spans="1:13" ht="12" x14ac:dyDescent="0.2">
      <c r="A30" s="222" t="s">
        <v>14</v>
      </c>
      <c r="B30" s="163" t="s">
        <v>0</v>
      </c>
      <c r="C30" s="163"/>
      <c r="D30" s="163"/>
      <c r="E30" s="163"/>
      <c r="F30" s="163"/>
      <c r="G30" s="163"/>
      <c r="H30" s="238"/>
      <c r="I30" s="23">
        <v>21527.000000000029</v>
      </c>
      <c r="J30" s="41">
        <v>47.935151205462823</v>
      </c>
      <c r="K30" s="109"/>
      <c r="L30" s="134"/>
      <c r="M30" s="135"/>
    </row>
    <row r="31" spans="1:13" ht="12" x14ac:dyDescent="0.2">
      <c r="A31" s="223"/>
      <c r="B31" s="228" t="s">
        <v>49</v>
      </c>
      <c r="C31" s="229"/>
      <c r="D31" s="229"/>
      <c r="E31" s="229"/>
      <c r="F31" s="229"/>
      <c r="G31" s="229"/>
      <c r="H31" s="230"/>
      <c r="I31" s="141">
        <v>815</v>
      </c>
      <c r="J31" s="142">
        <v>42.944785276073631</v>
      </c>
      <c r="K31" s="109"/>
      <c r="L31" s="134"/>
      <c r="M31" s="135"/>
    </row>
    <row r="32" spans="1:13" ht="12" x14ac:dyDescent="0.2">
      <c r="A32" s="223"/>
      <c r="B32" s="216" t="s">
        <v>50</v>
      </c>
      <c r="C32" s="226"/>
      <c r="D32" s="226"/>
      <c r="E32" s="226"/>
      <c r="F32" s="226"/>
      <c r="G32" s="226"/>
      <c r="H32" s="233"/>
      <c r="I32" s="143">
        <v>1408.9999999999995</v>
      </c>
      <c r="J32" s="144">
        <v>30.80198722498227</v>
      </c>
      <c r="K32" s="109"/>
      <c r="L32" s="134"/>
      <c r="M32" s="135"/>
    </row>
    <row r="33" spans="1:13" ht="12" x14ac:dyDescent="0.2">
      <c r="A33" s="223"/>
      <c r="B33" s="228" t="s">
        <v>51</v>
      </c>
      <c r="C33" s="229"/>
      <c r="D33" s="229"/>
      <c r="E33" s="229"/>
      <c r="F33" s="229"/>
      <c r="G33" s="229"/>
      <c r="H33" s="230"/>
      <c r="I33" s="141">
        <v>17776.000000000029</v>
      </c>
      <c r="J33" s="142">
        <v>48.514851485148412</v>
      </c>
      <c r="K33" s="109"/>
      <c r="L33" s="134"/>
      <c r="M33" s="135"/>
    </row>
    <row r="34" spans="1:13" ht="12" x14ac:dyDescent="0.2">
      <c r="A34" s="223"/>
      <c r="B34" s="216" t="s">
        <v>52</v>
      </c>
      <c r="C34" s="226"/>
      <c r="D34" s="226"/>
      <c r="E34" s="226"/>
      <c r="F34" s="226"/>
      <c r="G34" s="226"/>
      <c r="H34" s="227"/>
      <c r="I34" s="143">
        <v>1101.0000000000002</v>
      </c>
      <c r="J34" s="144">
        <v>67.847411444141699</v>
      </c>
      <c r="K34" s="109"/>
      <c r="L34" s="134"/>
      <c r="M34" s="135"/>
    </row>
    <row r="35" spans="1:13" ht="12" x14ac:dyDescent="0.2">
      <c r="A35" s="223"/>
      <c r="B35" s="228" t="s">
        <v>53</v>
      </c>
      <c r="C35" s="229"/>
      <c r="D35" s="229"/>
      <c r="E35" s="229"/>
      <c r="F35" s="229"/>
      <c r="G35" s="229"/>
      <c r="H35" s="235"/>
      <c r="I35" s="110" t="s">
        <v>5</v>
      </c>
      <c r="J35" s="112" t="s">
        <v>5</v>
      </c>
      <c r="K35" s="109"/>
      <c r="L35" s="134"/>
      <c r="M35" s="135"/>
    </row>
    <row r="36" spans="1:13" x14ac:dyDescent="0.2">
      <c r="A36" s="223"/>
      <c r="B36" s="216" t="s">
        <v>54</v>
      </c>
      <c r="C36" s="226"/>
      <c r="D36" s="226"/>
      <c r="E36" s="226"/>
      <c r="F36" s="226"/>
      <c r="G36" s="226"/>
      <c r="H36" s="227"/>
      <c r="I36" s="143">
        <v>46</v>
      </c>
      <c r="J36" s="144">
        <v>80.434782608695656</v>
      </c>
      <c r="K36" s="109"/>
      <c r="L36" s="109"/>
      <c r="M36" s="135"/>
    </row>
    <row r="37" spans="1:13" x14ac:dyDescent="0.2">
      <c r="A37" s="223"/>
      <c r="B37" s="228" t="s">
        <v>71</v>
      </c>
      <c r="C37" s="229"/>
      <c r="D37" s="229"/>
      <c r="E37" s="229"/>
      <c r="F37" s="229"/>
      <c r="G37" s="229"/>
      <c r="H37" s="235"/>
      <c r="I37" s="141">
        <v>329</v>
      </c>
      <c r="J37" s="142">
        <v>33.434650455927056</v>
      </c>
      <c r="K37" s="109"/>
      <c r="L37" s="109"/>
      <c r="M37" s="135"/>
    </row>
    <row r="38" spans="1:13" x14ac:dyDescent="0.2">
      <c r="A38" s="223"/>
      <c r="B38" s="216" t="s">
        <v>72</v>
      </c>
      <c r="C38" s="226"/>
      <c r="D38" s="226"/>
      <c r="E38" s="226"/>
      <c r="F38" s="226"/>
      <c r="G38" s="226"/>
      <c r="H38" s="227"/>
      <c r="I38" s="143">
        <v>51</v>
      </c>
      <c r="J38" s="144">
        <v>33.333333333333329</v>
      </c>
      <c r="K38" s="109"/>
      <c r="L38" s="109"/>
      <c r="M38" s="135"/>
    </row>
    <row r="39" spans="1:13" x14ac:dyDescent="0.2">
      <c r="A39" s="223"/>
      <c r="B39" s="228" t="s">
        <v>59</v>
      </c>
      <c r="C39" s="229"/>
      <c r="D39" s="229"/>
      <c r="E39" s="229"/>
      <c r="F39" s="229"/>
      <c r="G39" s="229"/>
      <c r="H39" s="230"/>
      <c r="I39" s="110" t="s">
        <v>5</v>
      </c>
      <c r="J39" s="112" t="s">
        <v>5</v>
      </c>
      <c r="K39" s="109"/>
      <c r="L39" s="109"/>
      <c r="M39" s="135"/>
    </row>
    <row r="40" spans="1:13" x14ac:dyDescent="0.2">
      <c r="A40" s="223"/>
      <c r="B40" s="218" t="s">
        <v>60</v>
      </c>
      <c r="C40" s="231"/>
      <c r="D40" s="231"/>
      <c r="E40" s="231"/>
      <c r="F40" s="231"/>
      <c r="G40" s="231"/>
      <c r="H40" s="232"/>
      <c r="I40" s="131" t="s">
        <v>5</v>
      </c>
      <c r="J40" s="132" t="s">
        <v>5</v>
      </c>
      <c r="K40" s="109"/>
      <c r="L40" s="109"/>
      <c r="M40" s="135"/>
    </row>
    <row r="41" spans="1:13" x14ac:dyDescent="0.2">
      <c r="A41" s="224"/>
      <c r="B41" s="216" t="s">
        <v>61</v>
      </c>
      <c r="C41" s="226"/>
      <c r="D41" s="226"/>
      <c r="E41" s="226"/>
      <c r="F41" s="226"/>
      <c r="G41" s="226"/>
      <c r="H41" s="233"/>
      <c r="I41" s="111" t="s">
        <v>5</v>
      </c>
      <c r="J41" s="111" t="s">
        <v>5</v>
      </c>
      <c r="K41" s="109"/>
      <c r="L41" s="109"/>
      <c r="M41" s="135"/>
    </row>
    <row r="42" spans="1:13" x14ac:dyDescent="0.2">
      <c r="A42" s="208" t="s">
        <v>69</v>
      </c>
      <c r="B42" s="208"/>
      <c r="C42" s="208"/>
      <c r="D42" s="208"/>
      <c r="E42" s="208"/>
      <c r="F42" s="208"/>
      <c r="G42" s="208"/>
      <c r="H42" s="208"/>
      <c r="I42" s="208"/>
      <c r="J42" s="208"/>
      <c r="K42" s="109"/>
      <c r="L42" s="109"/>
      <c r="M42" s="135"/>
    </row>
    <row r="43" spans="1:13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109"/>
      <c r="L43" s="109"/>
      <c r="M43" s="135"/>
    </row>
    <row r="44" spans="1:13" x14ac:dyDescent="0.2">
      <c r="A44" s="177" t="s">
        <v>68</v>
      </c>
      <c r="B44" s="225"/>
      <c r="C44" s="225"/>
      <c r="D44" s="225"/>
      <c r="E44" s="225"/>
      <c r="F44" s="225"/>
      <c r="G44" s="225"/>
      <c r="H44" s="225"/>
      <c r="I44" s="225"/>
      <c r="J44" s="225"/>
      <c r="K44" s="109"/>
      <c r="L44" s="109"/>
      <c r="M44" s="135"/>
    </row>
    <row r="45" spans="1:13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109"/>
      <c r="L45" s="109"/>
      <c r="M45" s="135"/>
    </row>
    <row r="46" spans="1:13" x14ac:dyDescent="0.2">
      <c r="A46" s="221" t="s">
        <v>70</v>
      </c>
      <c r="B46" s="221"/>
      <c r="C46" s="221"/>
      <c r="D46" s="221"/>
      <c r="E46" s="221"/>
      <c r="F46" s="221"/>
      <c r="G46" s="221"/>
      <c r="H46" s="221"/>
      <c r="I46" s="221"/>
      <c r="J46" s="150"/>
      <c r="K46" s="154"/>
      <c r="L46" s="109"/>
      <c r="M46" s="135"/>
    </row>
    <row r="47" spans="1:13" x14ac:dyDescent="0.2">
      <c r="A47" s="154"/>
      <c r="B47" s="154"/>
      <c r="C47" s="154"/>
      <c r="D47" s="154"/>
      <c r="E47" s="154"/>
      <c r="F47" s="154"/>
      <c r="G47" s="154"/>
      <c r="H47" s="154"/>
      <c r="I47" s="150"/>
      <c r="J47" s="150"/>
      <c r="K47" s="154"/>
      <c r="L47" s="109"/>
      <c r="M47" s="135"/>
    </row>
    <row r="48" spans="1:13" x14ac:dyDescent="0.2">
      <c r="A48" s="245" t="s">
        <v>73</v>
      </c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135"/>
    </row>
    <row r="49" spans="1:250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55"/>
      <c r="M49" s="135"/>
    </row>
    <row r="50" spans="1:250" s="115" customFormat="1" x14ac:dyDescent="0.2">
      <c r="H50" s="130"/>
      <c r="I50" s="129"/>
      <c r="J50" s="129"/>
      <c r="K50" s="129"/>
      <c r="L50" s="153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</row>
    <row r="51" spans="1:250" s="115" customFormat="1" x14ac:dyDescent="0.2">
      <c r="H51" s="130"/>
      <c r="I51" s="151"/>
      <c r="J51" s="129"/>
      <c r="K51" s="129"/>
      <c r="L51" s="10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</row>
    <row r="52" spans="1:250" s="115" customFormat="1" x14ac:dyDescent="0.2">
      <c r="H52" s="130"/>
      <c r="I52" s="151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</row>
    <row r="53" spans="1:250" s="115" customFormat="1" x14ac:dyDescent="0.2"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</row>
    <row r="54" spans="1:250" s="115" customFormat="1" x14ac:dyDescent="0.2">
      <c r="H54" s="58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</row>
    <row r="55" spans="1:250" s="115" customFormat="1" x14ac:dyDescent="0.2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</row>
    <row r="56" spans="1:250" s="115" customFormat="1" x14ac:dyDescent="0.2">
      <c r="H56" s="130"/>
      <c r="I56" s="129"/>
      <c r="J56" s="129"/>
      <c r="K56" s="12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</row>
    <row r="57" spans="1:250" s="115" customFormat="1" x14ac:dyDescent="0.2">
      <c r="H57" s="130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  <c r="IG57" s="119"/>
      <c r="IH57" s="119"/>
      <c r="II57" s="119"/>
      <c r="IJ57" s="119"/>
      <c r="IK57" s="119"/>
      <c r="IL57" s="119"/>
      <c r="IM57" s="119"/>
      <c r="IN57" s="119"/>
      <c r="IO57" s="119"/>
      <c r="IP57" s="119"/>
    </row>
    <row r="58" spans="1:250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15"/>
    </row>
    <row r="59" spans="1:250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15"/>
    </row>
  </sheetData>
  <mergeCells count="49">
    <mergeCell ref="B11:H11"/>
    <mergeCell ref="B12:H12"/>
    <mergeCell ref="B13:H13"/>
    <mergeCell ref="B14:H14"/>
    <mergeCell ref="B1:L1"/>
    <mergeCell ref="A3:J3"/>
    <mergeCell ref="A4:A5"/>
    <mergeCell ref="B4:H5"/>
    <mergeCell ref="I4:I5"/>
    <mergeCell ref="J4:J5"/>
    <mergeCell ref="B15:H15"/>
    <mergeCell ref="B16:H16"/>
    <mergeCell ref="B17:H17"/>
    <mergeCell ref="A18:A29"/>
    <mergeCell ref="B18:H18"/>
    <mergeCell ref="B19:H19"/>
    <mergeCell ref="B20:H20"/>
    <mergeCell ref="B21:H21"/>
    <mergeCell ref="B22:H22"/>
    <mergeCell ref="B23:H23"/>
    <mergeCell ref="A6:A17"/>
    <mergeCell ref="B6:H6"/>
    <mergeCell ref="B7:H7"/>
    <mergeCell ref="B8:H8"/>
    <mergeCell ref="B9:H9"/>
    <mergeCell ref="B10:H10"/>
    <mergeCell ref="B38:H38"/>
    <mergeCell ref="B24:H24"/>
    <mergeCell ref="B25:H25"/>
    <mergeCell ref="B26:H26"/>
    <mergeCell ref="B27:H27"/>
    <mergeCell ref="B28:H28"/>
    <mergeCell ref="B29:H29"/>
    <mergeCell ref="A48:L48"/>
    <mergeCell ref="B39:H39"/>
    <mergeCell ref="B40:H40"/>
    <mergeCell ref="B41:H41"/>
    <mergeCell ref="A42:J43"/>
    <mergeCell ref="A44:J45"/>
    <mergeCell ref="A46:I46"/>
    <mergeCell ref="A30:A41"/>
    <mergeCell ref="B30:H30"/>
    <mergeCell ref="B31:H31"/>
    <mergeCell ref="B32:H32"/>
    <mergeCell ref="B33:H33"/>
    <mergeCell ref="B34:H34"/>
    <mergeCell ref="B35:H35"/>
    <mergeCell ref="B36:H36"/>
    <mergeCell ref="B37:H3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58"/>
  <sheetViews>
    <sheetView topLeftCell="A19" workbookViewId="0">
      <selection activeCell="I26" sqref="I26:J26"/>
    </sheetView>
  </sheetViews>
  <sheetFormatPr baseColWidth="10" defaultRowHeight="11.25" x14ac:dyDescent="0.2"/>
  <cols>
    <col min="1" max="1" width="12.140625" style="119" customWidth="1"/>
    <col min="2" max="11" width="9.5703125" style="119" customWidth="1"/>
    <col min="12" max="12" width="6.42578125" style="119" customWidth="1"/>
    <col min="13" max="16384" width="11.42578125" style="119"/>
  </cols>
  <sheetData>
    <row r="1" spans="1:13" s="1" customFormat="1" ht="53.25" customHeight="1" thickBot="1" x14ac:dyDescent="0.25">
      <c r="A1" s="117"/>
      <c r="B1" s="236" t="s">
        <v>74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3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 x14ac:dyDescent="0.2">
      <c r="A3" s="159" t="s">
        <v>67</v>
      </c>
      <c r="B3" s="225"/>
      <c r="C3" s="225"/>
      <c r="D3" s="225"/>
      <c r="E3" s="225"/>
      <c r="F3" s="225"/>
      <c r="G3" s="225"/>
      <c r="H3" s="225"/>
      <c r="I3" s="225"/>
      <c r="J3" s="225"/>
      <c r="K3" s="109"/>
      <c r="L3" s="109"/>
      <c r="M3" s="135"/>
    </row>
    <row r="4" spans="1:13" x14ac:dyDescent="0.2">
      <c r="A4" s="240" t="s">
        <v>1</v>
      </c>
      <c r="B4" s="240" t="s">
        <v>7</v>
      </c>
      <c r="C4" s="240"/>
      <c r="D4" s="240"/>
      <c r="E4" s="240"/>
      <c r="F4" s="240"/>
      <c r="G4" s="240"/>
      <c r="H4" s="240"/>
      <c r="I4" s="246" t="s">
        <v>6</v>
      </c>
      <c r="J4" s="246" t="s">
        <v>13</v>
      </c>
      <c r="K4" s="109"/>
      <c r="L4" s="109"/>
      <c r="M4" s="135"/>
    </row>
    <row r="5" spans="1:13" x14ac:dyDescent="0.2">
      <c r="A5" s="240"/>
      <c r="B5" s="240"/>
      <c r="C5" s="240"/>
      <c r="D5" s="240"/>
      <c r="E5" s="240"/>
      <c r="F5" s="240"/>
      <c r="G5" s="240"/>
      <c r="H5" s="240"/>
      <c r="I5" s="246"/>
      <c r="J5" s="246"/>
      <c r="K5" s="109"/>
      <c r="L5" s="109"/>
      <c r="M5" s="135"/>
    </row>
    <row r="6" spans="1:13" ht="12" x14ac:dyDescent="0.2">
      <c r="A6" s="244" t="s">
        <v>0</v>
      </c>
      <c r="B6" s="163" t="s">
        <v>0</v>
      </c>
      <c r="C6" s="163"/>
      <c r="D6" s="163"/>
      <c r="E6" s="163"/>
      <c r="F6" s="163"/>
      <c r="G6" s="163"/>
      <c r="H6" s="238"/>
      <c r="I6" s="139">
        <v>137634.00000000009</v>
      </c>
      <c r="J6" s="140">
        <v>58.619236525858362</v>
      </c>
      <c r="K6" s="120"/>
      <c r="L6" s="134"/>
      <c r="M6" s="135"/>
    </row>
    <row r="7" spans="1:13" ht="12" x14ac:dyDescent="0.2">
      <c r="A7" s="244"/>
      <c r="B7" s="228" t="s">
        <v>49</v>
      </c>
      <c r="C7" s="229"/>
      <c r="D7" s="229"/>
      <c r="E7" s="229"/>
      <c r="F7" s="229"/>
      <c r="G7" s="229"/>
      <c r="H7" s="230"/>
      <c r="I7" s="141">
        <v>2215</v>
      </c>
      <c r="J7" s="142">
        <v>42.979683972911964</v>
      </c>
      <c r="K7" s="109"/>
      <c r="L7" s="134"/>
      <c r="M7" s="135"/>
    </row>
    <row r="8" spans="1:13" ht="12" x14ac:dyDescent="0.2">
      <c r="A8" s="244"/>
      <c r="B8" s="216" t="s">
        <v>50</v>
      </c>
      <c r="C8" s="226"/>
      <c r="D8" s="226"/>
      <c r="E8" s="226"/>
      <c r="F8" s="226"/>
      <c r="G8" s="226"/>
      <c r="H8" s="233"/>
      <c r="I8" s="143">
        <v>70343.000000000029</v>
      </c>
      <c r="J8" s="144">
        <v>63.014088111112585</v>
      </c>
      <c r="K8" s="109"/>
      <c r="L8" s="134"/>
      <c r="M8" s="135"/>
    </row>
    <row r="9" spans="1:13" ht="12" x14ac:dyDescent="0.2">
      <c r="A9" s="244"/>
      <c r="B9" s="228" t="s">
        <v>51</v>
      </c>
      <c r="C9" s="229"/>
      <c r="D9" s="229"/>
      <c r="E9" s="229"/>
      <c r="F9" s="229"/>
      <c r="G9" s="229"/>
      <c r="H9" s="230"/>
      <c r="I9" s="141">
        <v>54539.000000000051</v>
      </c>
      <c r="J9" s="142">
        <v>51.977484002273577</v>
      </c>
      <c r="K9" s="109"/>
      <c r="L9" s="134"/>
      <c r="M9" s="135"/>
    </row>
    <row r="10" spans="1:13" ht="12" x14ac:dyDescent="0.2">
      <c r="A10" s="244"/>
      <c r="B10" s="216" t="s">
        <v>52</v>
      </c>
      <c r="C10" s="226"/>
      <c r="D10" s="226"/>
      <c r="E10" s="226"/>
      <c r="F10" s="226"/>
      <c r="G10" s="226"/>
      <c r="H10" s="227"/>
      <c r="I10" s="143">
        <v>4247</v>
      </c>
      <c r="J10" s="144">
        <v>60.583941605839406</v>
      </c>
      <c r="K10" s="109"/>
      <c r="L10" s="134"/>
      <c r="M10" s="135"/>
    </row>
    <row r="11" spans="1:13" ht="12" x14ac:dyDescent="0.2">
      <c r="A11" s="244"/>
      <c r="B11" s="228" t="s">
        <v>53</v>
      </c>
      <c r="C11" s="229"/>
      <c r="D11" s="229"/>
      <c r="E11" s="229"/>
      <c r="F11" s="229"/>
      <c r="G11" s="229"/>
      <c r="H11" s="235"/>
      <c r="I11" s="141">
        <v>1864.0000000000002</v>
      </c>
      <c r="J11" s="142">
        <v>77.521459227467815</v>
      </c>
      <c r="K11" s="115"/>
      <c r="L11" s="134"/>
      <c r="M11" s="135"/>
    </row>
    <row r="12" spans="1:13" ht="12" x14ac:dyDescent="0.2">
      <c r="A12" s="244"/>
      <c r="B12" s="216" t="s">
        <v>54</v>
      </c>
      <c r="C12" s="226"/>
      <c r="D12" s="226"/>
      <c r="E12" s="226"/>
      <c r="F12" s="226"/>
      <c r="G12" s="226"/>
      <c r="H12" s="227"/>
      <c r="I12" s="143">
        <v>4012.9999999999991</v>
      </c>
      <c r="J12" s="144">
        <v>72.589085472215302</v>
      </c>
      <c r="K12" s="109"/>
      <c r="L12" s="134"/>
      <c r="M12" s="135"/>
    </row>
    <row r="13" spans="1:13" ht="12" x14ac:dyDescent="0.2">
      <c r="A13" s="244"/>
      <c r="B13" s="218" t="s">
        <v>55</v>
      </c>
      <c r="C13" s="231"/>
      <c r="D13" s="231"/>
      <c r="E13" s="231"/>
      <c r="F13" s="231"/>
      <c r="G13" s="231"/>
      <c r="H13" s="234"/>
      <c r="I13" s="141">
        <v>367</v>
      </c>
      <c r="J13" s="142">
        <v>28.882833787465938</v>
      </c>
      <c r="K13" s="109"/>
      <c r="L13" s="134"/>
      <c r="M13" s="135"/>
    </row>
    <row r="14" spans="1:13" ht="12" x14ac:dyDescent="0.2">
      <c r="A14" s="244"/>
      <c r="B14" s="216" t="s">
        <v>56</v>
      </c>
      <c r="C14" s="226"/>
      <c r="D14" s="226"/>
      <c r="E14" s="226"/>
      <c r="F14" s="226"/>
      <c r="G14" s="226"/>
      <c r="H14" s="233"/>
      <c r="I14" s="143">
        <v>46</v>
      </c>
      <c r="J14" s="145">
        <v>36.95652173913043</v>
      </c>
      <c r="K14" s="109"/>
      <c r="L14" s="134"/>
      <c r="M14" s="135"/>
    </row>
    <row r="15" spans="1:13" ht="12" x14ac:dyDescent="0.2">
      <c r="A15" s="244"/>
      <c r="B15" s="228" t="s">
        <v>59</v>
      </c>
      <c r="C15" s="229"/>
      <c r="D15" s="229"/>
      <c r="E15" s="229"/>
      <c r="F15" s="229"/>
      <c r="G15" s="229"/>
      <c r="H15" s="230"/>
      <c r="I15" s="121" t="s">
        <v>75</v>
      </c>
      <c r="J15" s="125" t="s">
        <v>75</v>
      </c>
      <c r="K15" s="109"/>
      <c r="L15" s="134"/>
      <c r="M15" s="135"/>
    </row>
    <row r="16" spans="1:13" ht="12" x14ac:dyDescent="0.2">
      <c r="A16" s="244"/>
      <c r="B16" s="218" t="s">
        <v>60</v>
      </c>
      <c r="C16" s="231"/>
      <c r="D16" s="231"/>
      <c r="E16" s="231"/>
      <c r="F16" s="231"/>
      <c r="G16" s="231"/>
      <c r="H16" s="232"/>
      <c r="I16" s="126" t="s">
        <v>75</v>
      </c>
      <c r="J16" s="127" t="s">
        <v>75</v>
      </c>
      <c r="K16" s="109"/>
      <c r="L16" s="134"/>
      <c r="M16" s="135"/>
    </row>
    <row r="17" spans="1:13" ht="12" x14ac:dyDescent="0.2">
      <c r="A17" s="244"/>
      <c r="B17" s="216" t="s">
        <v>61</v>
      </c>
      <c r="C17" s="226"/>
      <c r="D17" s="226"/>
      <c r="E17" s="226"/>
      <c r="F17" s="226"/>
      <c r="G17" s="226"/>
      <c r="H17" s="233"/>
      <c r="I17" s="123" t="s">
        <v>75</v>
      </c>
      <c r="J17" s="128" t="s">
        <v>75</v>
      </c>
      <c r="K17" s="120"/>
      <c r="L17" s="133"/>
      <c r="M17" s="135"/>
    </row>
    <row r="18" spans="1:13" ht="12" x14ac:dyDescent="0.2">
      <c r="A18" s="241" t="s">
        <v>2</v>
      </c>
      <c r="B18" s="217" t="s">
        <v>0</v>
      </c>
      <c r="C18" s="217"/>
      <c r="D18" s="217"/>
      <c r="E18" s="217"/>
      <c r="F18" s="217"/>
      <c r="G18" s="217"/>
      <c r="H18" s="239"/>
      <c r="I18" s="23">
        <v>113812.00000000006</v>
      </c>
      <c r="J18" s="41">
        <v>60.918005131269048</v>
      </c>
      <c r="K18" s="120"/>
      <c r="L18" s="134"/>
      <c r="M18" s="135"/>
    </row>
    <row r="19" spans="1:13" ht="12" x14ac:dyDescent="0.2">
      <c r="A19" s="242"/>
      <c r="B19" s="228" t="s">
        <v>49</v>
      </c>
      <c r="C19" s="229"/>
      <c r="D19" s="229"/>
      <c r="E19" s="229"/>
      <c r="F19" s="229"/>
      <c r="G19" s="229"/>
      <c r="H19" s="230"/>
      <c r="I19" s="141">
        <v>1297.9999999999998</v>
      </c>
      <c r="J19" s="142">
        <v>44.067796610169509</v>
      </c>
      <c r="K19" s="109"/>
      <c r="L19" s="134"/>
      <c r="M19" s="135"/>
    </row>
    <row r="20" spans="1:13" ht="12" x14ac:dyDescent="0.2">
      <c r="A20" s="242"/>
      <c r="B20" s="216" t="s">
        <v>50</v>
      </c>
      <c r="C20" s="226"/>
      <c r="D20" s="226"/>
      <c r="E20" s="226"/>
      <c r="F20" s="226"/>
      <c r="G20" s="226"/>
      <c r="H20" s="233"/>
      <c r="I20" s="143">
        <v>67682.000000000029</v>
      </c>
      <c r="J20" s="144">
        <v>64.130788097278341</v>
      </c>
      <c r="K20" s="109"/>
      <c r="L20" s="134"/>
      <c r="M20" s="135"/>
    </row>
    <row r="21" spans="1:13" ht="12" x14ac:dyDescent="0.2">
      <c r="A21" s="242"/>
      <c r="B21" s="228" t="s">
        <v>51</v>
      </c>
      <c r="C21" s="229"/>
      <c r="D21" s="229"/>
      <c r="E21" s="229"/>
      <c r="F21" s="229"/>
      <c r="G21" s="229"/>
      <c r="H21" s="230"/>
      <c r="I21" s="141">
        <v>36206.000000000022</v>
      </c>
      <c r="J21" s="142">
        <v>53.596089046014498</v>
      </c>
      <c r="K21" s="109"/>
      <c r="L21" s="134"/>
      <c r="M21" s="135"/>
    </row>
    <row r="22" spans="1:13" ht="12" x14ac:dyDescent="0.2">
      <c r="A22" s="242"/>
      <c r="B22" s="216" t="s">
        <v>52</v>
      </c>
      <c r="C22" s="226"/>
      <c r="D22" s="226"/>
      <c r="E22" s="226"/>
      <c r="F22" s="226"/>
      <c r="G22" s="226"/>
      <c r="H22" s="227"/>
      <c r="I22" s="143">
        <v>2662</v>
      </c>
      <c r="J22" s="144">
        <v>59.879789631855729</v>
      </c>
      <c r="K22" s="109"/>
      <c r="L22" s="134"/>
      <c r="M22" s="135"/>
    </row>
    <row r="23" spans="1:13" ht="12" x14ac:dyDescent="0.2">
      <c r="A23" s="242"/>
      <c r="B23" s="228" t="s">
        <v>53</v>
      </c>
      <c r="C23" s="229"/>
      <c r="D23" s="229"/>
      <c r="E23" s="229"/>
      <c r="F23" s="229"/>
      <c r="G23" s="229"/>
      <c r="H23" s="235"/>
      <c r="I23" s="141">
        <v>1864.0000000000002</v>
      </c>
      <c r="J23" s="142">
        <v>77.521459227467815</v>
      </c>
      <c r="K23" s="109"/>
      <c r="L23" s="134"/>
      <c r="M23" s="135"/>
    </row>
    <row r="24" spans="1:13" ht="12" x14ac:dyDescent="0.2">
      <c r="A24" s="242"/>
      <c r="B24" s="216" t="s">
        <v>54</v>
      </c>
      <c r="C24" s="226"/>
      <c r="D24" s="226"/>
      <c r="E24" s="226"/>
      <c r="F24" s="226"/>
      <c r="G24" s="226"/>
      <c r="H24" s="227"/>
      <c r="I24" s="143">
        <v>3974.9999999999991</v>
      </c>
      <c r="J24" s="144">
        <v>72.528301886792448</v>
      </c>
      <c r="K24" s="109"/>
      <c r="L24" s="134"/>
      <c r="M24" s="135"/>
    </row>
    <row r="25" spans="1:13" ht="12" x14ac:dyDescent="0.2">
      <c r="A25" s="242"/>
      <c r="B25" s="218" t="s">
        <v>55</v>
      </c>
      <c r="C25" s="231"/>
      <c r="D25" s="231"/>
      <c r="E25" s="231"/>
      <c r="F25" s="231"/>
      <c r="G25" s="231"/>
      <c r="H25" s="234"/>
      <c r="I25" s="141">
        <v>125</v>
      </c>
      <c r="J25" s="142">
        <v>22.400000000000002</v>
      </c>
      <c r="K25" s="109"/>
      <c r="L25" s="134"/>
      <c r="M25" s="135"/>
    </row>
    <row r="26" spans="1:13" ht="12" x14ac:dyDescent="0.2">
      <c r="A26" s="242"/>
      <c r="B26" s="216" t="s">
        <v>56</v>
      </c>
      <c r="C26" s="226"/>
      <c r="D26" s="226"/>
      <c r="E26" s="226"/>
      <c r="F26" s="226"/>
      <c r="G26" s="226"/>
      <c r="H26" s="233"/>
      <c r="I26" s="111" t="s">
        <v>5</v>
      </c>
      <c r="J26" s="111" t="s">
        <v>5</v>
      </c>
      <c r="K26" s="120"/>
      <c r="L26" s="134"/>
      <c r="M26" s="135"/>
    </row>
    <row r="27" spans="1:13" ht="12" x14ac:dyDescent="0.2">
      <c r="A27" s="242"/>
      <c r="B27" s="228" t="s">
        <v>59</v>
      </c>
      <c r="C27" s="229"/>
      <c r="D27" s="229"/>
      <c r="E27" s="229"/>
      <c r="F27" s="229"/>
      <c r="G27" s="229"/>
      <c r="H27" s="230"/>
      <c r="I27" s="121" t="s">
        <v>75</v>
      </c>
      <c r="J27" s="125" t="s">
        <v>75</v>
      </c>
      <c r="K27" s="120"/>
      <c r="L27" s="134"/>
      <c r="M27" s="135"/>
    </row>
    <row r="28" spans="1:13" ht="12" x14ac:dyDescent="0.2">
      <c r="A28" s="242"/>
      <c r="B28" s="218" t="s">
        <v>60</v>
      </c>
      <c r="C28" s="231"/>
      <c r="D28" s="231"/>
      <c r="E28" s="231"/>
      <c r="F28" s="231"/>
      <c r="G28" s="231"/>
      <c r="H28" s="232"/>
      <c r="I28" s="126" t="s">
        <v>75</v>
      </c>
      <c r="J28" s="127" t="s">
        <v>75</v>
      </c>
      <c r="K28" s="120"/>
      <c r="L28" s="133"/>
      <c r="M28" s="135"/>
    </row>
    <row r="29" spans="1:13" ht="12" x14ac:dyDescent="0.2">
      <c r="A29" s="243"/>
      <c r="B29" s="216" t="s">
        <v>61</v>
      </c>
      <c r="C29" s="226"/>
      <c r="D29" s="226"/>
      <c r="E29" s="226"/>
      <c r="F29" s="226"/>
      <c r="G29" s="226"/>
      <c r="H29" s="233"/>
      <c r="I29" s="123" t="s">
        <v>75</v>
      </c>
      <c r="J29" s="128" t="s">
        <v>75</v>
      </c>
      <c r="K29" s="120"/>
      <c r="L29" s="134"/>
      <c r="M29" s="135"/>
    </row>
    <row r="30" spans="1:13" ht="12" x14ac:dyDescent="0.2">
      <c r="A30" s="222" t="s">
        <v>14</v>
      </c>
      <c r="B30" s="163" t="s">
        <v>0</v>
      </c>
      <c r="C30" s="163"/>
      <c r="D30" s="163"/>
      <c r="E30" s="163"/>
      <c r="F30" s="163"/>
      <c r="G30" s="163"/>
      <c r="H30" s="238"/>
      <c r="I30" s="23">
        <v>23822.000000000029</v>
      </c>
      <c r="J30" s="41">
        <v>47.636638401477541</v>
      </c>
      <c r="K30" s="109"/>
      <c r="L30" s="134"/>
      <c r="M30" s="135"/>
    </row>
    <row r="31" spans="1:13" ht="12" x14ac:dyDescent="0.2">
      <c r="A31" s="223"/>
      <c r="B31" s="228" t="s">
        <v>49</v>
      </c>
      <c r="C31" s="229"/>
      <c r="D31" s="229"/>
      <c r="E31" s="229"/>
      <c r="F31" s="229"/>
      <c r="G31" s="229"/>
      <c r="H31" s="230"/>
      <c r="I31" s="141">
        <v>917</v>
      </c>
      <c r="J31" s="142">
        <v>41.439476553980363</v>
      </c>
      <c r="K31" s="109"/>
      <c r="L31" s="134"/>
      <c r="M31" s="135"/>
    </row>
    <row r="32" spans="1:13" ht="12" x14ac:dyDescent="0.2">
      <c r="A32" s="223"/>
      <c r="B32" s="216" t="s">
        <v>50</v>
      </c>
      <c r="C32" s="226"/>
      <c r="D32" s="226"/>
      <c r="E32" s="226"/>
      <c r="F32" s="226"/>
      <c r="G32" s="226"/>
      <c r="H32" s="233"/>
      <c r="I32" s="143">
        <v>2661</v>
      </c>
      <c r="J32" s="144">
        <v>34.611048478015775</v>
      </c>
      <c r="K32" s="109"/>
      <c r="L32" s="134"/>
      <c r="M32" s="135"/>
    </row>
    <row r="33" spans="1:13" ht="12" x14ac:dyDescent="0.2">
      <c r="A33" s="223"/>
      <c r="B33" s="228" t="s">
        <v>51</v>
      </c>
      <c r="C33" s="229"/>
      <c r="D33" s="229"/>
      <c r="E33" s="229"/>
      <c r="F33" s="229"/>
      <c r="G33" s="229"/>
      <c r="H33" s="230"/>
      <c r="I33" s="141">
        <v>18333.000000000029</v>
      </c>
      <c r="J33" s="142">
        <v>48.780886925216706</v>
      </c>
      <c r="K33" s="109"/>
      <c r="L33" s="134"/>
      <c r="M33" s="135"/>
    </row>
    <row r="34" spans="1:13" ht="12" x14ac:dyDescent="0.2">
      <c r="A34" s="223"/>
      <c r="B34" s="216" t="s">
        <v>52</v>
      </c>
      <c r="C34" s="226"/>
      <c r="D34" s="226"/>
      <c r="E34" s="226"/>
      <c r="F34" s="226"/>
      <c r="G34" s="226"/>
      <c r="H34" s="227"/>
      <c r="I34" s="143">
        <v>1584.9999999999995</v>
      </c>
      <c r="J34" s="144">
        <v>61.766561514195608</v>
      </c>
      <c r="K34" s="109"/>
      <c r="L34" s="134"/>
      <c r="M34" s="135"/>
    </row>
    <row r="35" spans="1:13" ht="12" x14ac:dyDescent="0.2">
      <c r="A35" s="223"/>
      <c r="B35" s="228" t="s">
        <v>53</v>
      </c>
      <c r="C35" s="229"/>
      <c r="D35" s="229"/>
      <c r="E35" s="229"/>
      <c r="F35" s="229"/>
      <c r="G35" s="229"/>
      <c r="H35" s="235"/>
      <c r="I35" s="110" t="s">
        <v>5</v>
      </c>
      <c r="J35" s="112" t="s">
        <v>5</v>
      </c>
      <c r="K35" s="109"/>
      <c r="L35" s="134"/>
      <c r="M35" s="135"/>
    </row>
    <row r="36" spans="1:13" x14ac:dyDescent="0.2">
      <c r="A36" s="223"/>
      <c r="B36" s="216" t="s">
        <v>54</v>
      </c>
      <c r="C36" s="226"/>
      <c r="D36" s="226"/>
      <c r="E36" s="226"/>
      <c r="F36" s="226"/>
      <c r="G36" s="226"/>
      <c r="H36" s="227"/>
      <c r="I36" s="143">
        <v>38</v>
      </c>
      <c r="J36" s="144">
        <v>78.94736842105263</v>
      </c>
      <c r="K36" s="109"/>
      <c r="L36" s="109"/>
      <c r="M36" s="135"/>
    </row>
    <row r="37" spans="1:13" x14ac:dyDescent="0.2">
      <c r="A37" s="223"/>
      <c r="B37" s="228" t="s">
        <v>71</v>
      </c>
      <c r="C37" s="229"/>
      <c r="D37" s="229"/>
      <c r="E37" s="229"/>
      <c r="F37" s="229"/>
      <c r="G37" s="229"/>
      <c r="H37" s="235"/>
      <c r="I37" s="141">
        <v>242.00000000000003</v>
      </c>
      <c r="J37" s="142">
        <v>32.231404958677686</v>
      </c>
      <c r="K37" s="109"/>
      <c r="L37" s="109"/>
      <c r="M37" s="135"/>
    </row>
    <row r="38" spans="1:13" x14ac:dyDescent="0.2">
      <c r="A38" s="223"/>
      <c r="B38" s="216" t="s">
        <v>72</v>
      </c>
      <c r="C38" s="226"/>
      <c r="D38" s="226"/>
      <c r="E38" s="226"/>
      <c r="F38" s="226"/>
      <c r="G38" s="226"/>
      <c r="H38" s="227"/>
      <c r="I38" s="143">
        <v>46</v>
      </c>
      <c r="J38" s="144">
        <v>36.95652173913043</v>
      </c>
      <c r="K38" s="109"/>
      <c r="L38" s="109"/>
      <c r="M38" s="135"/>
    </row>
    <row r="39" spans="1:13" x14ac:dyDescent="0.2">
      <c r="A39" s="223"/>
      <c r="B39" s="228" t="s">
        <v>59</v>
      </c>
      <c r="C39" s="229"/>
      <c r="D39" s="229"/>
      <c r="E39" s="229"/>
      <c r="F39" s="229"/>
      <c r="G39" s="229"/>
      <c r="H39" s="230"/>
      <c r="I39" s="121" t="s">
        <v>75</v>
      </c>
      <c r="J39" s="122" t="s">
        <v>75</v>
      </c>
      <c r="K39" s="109"/>
      <c r="L39" s="109"/>
      <c r="M39" s="135"/>
    </row>
    <row r="40" spans="1:13" x14ac:dyDescent="0.2">
      <c r="A40" s="223"/>
      <c r="B40" s="218" t="s">
        <v>60</v>
      </c>
      <c r="C40" s="231"/>
      <c r="D40" s="231"/>
      <c r="E40" s="231"/>
      <c r="F40" s="231"/>
      <c r="G40" s="231"/>
      <c r="H40" s="232"/>
      <c r="I40" s="126" t="s">
        <v>75</v>
      </c>
      <c r="J40" s="152" t="s">
        <v>75</v>
      </c>
      <c r="K40" s="109"/>
      <c r="L40" s="109"/>
      <c r="M40" s="135"/>
    </row>
    <row r="41" spans="1:13" x14ac:dyDescent="0.2">
      <c r="A41" s="224"/>
      <c r="B41" s="216" t="s">
        <v>61</v>
      </c>
      <c r="C41" s="226"/>
      <c r="D41" s="226"/>
      <c r="E41" s="226"/>
      <c r="F41" s="226"/>
      <c r="G41" s="226"/>
      <c r="H41" s="233"/>
      <c r="I41" s="123" t="s">
        <v>75</v>
      </c>
      <c r="J41" s="123" t="s">
        <v>75</v>
      </c>
      <c r="K41" s="109"/>
      <c r="L41" s="109"/>
      <c r="M41" s="135"/>
    </row>
    <row r="42" spans="1:13" x14ac:dyDescent="0.2">
      <c r="A42" s="208" t="s">
        <v>69</v>
      </c>
      <c r="B42" s="208"/>
      <c r="C42" s="208"/>
      <c r="D42" s="208"/>
      <c r="E42" s="208"/>
      <c r="F42" s="208"/>
      <c r="G42" s="208"/>
      <c r="H42" s="208"/>
      <c r="I42" s="208"/>
      <c r="J42" s="208"/>
      <c r="K42" s="109"/>
      <c r="L42" s="109"/>
      <c r="M42" s="135"/>
    </row>
    <row r="43" spans="1:13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109"/>
      <c r="L43" s="109"/>
      <c r="M43" s="135"/>
    </row>
    <row r="44" spans="1:13" x14ac:dyDescent="0.2">
      <c r="A44" s="177" t="s">
        <v>68</v>
      </c>
      <c r="B44" s="225"/>
      <c r="C44" s="225"/>
      <c r="D44" s="225"/>
      <c r="E44" s="225"/>
      <c r="F44" s="225"/>
      <c r="G44" s="225"/>
      <c r="H44" s="225"/>
      <c r="I44" s="225"/>
      <c r="J44" s="225"/>
      <c r="K44" s="109"/>
      <c r="L44" s="109"/>
      <c r="M44" s="135"/>
    </row>
    <row r="45" spans="1:13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109"/>
      <c r="L45" s="109"/>
      <c r="M45" s="135"/>
    </row>
    <row r="46" spans="1:13" ht="42.75" customHeight="1" x14ac:dyDescent="0.2">
      <c r="A46" s="221" t="s">
        <v>70</v>
      </c>
      <c r="B46" s="221"/>
      <c r="C46" s="221"/>
      <c r="D46" s="221"/>
      <c r="E46" s="221"/>
      <c r="F46" s="221"/>
      <c r="G46" s="221"/>
      <c r="H46" s="221"/>
      <c r="I46" s="221"/>
      <c r="J46" s="221"/>
      <c r="K46" s="137"/>
      <c r="L46" s="109"/>
      <c r="M46" s="135"/>
    </row>
    <row r="47" spans="1:13" ht="27.75" customHeight="1" x14ac:dyDescent="0.2">
      <c r="A47" s="245" t="s">
        <v>76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135"/>
    </row>
    <row r="48" spans="1:13" x14ac:dyDescent="0.2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38"/>
      <c r="M48" s="135"/>
    </row>
    <row r="49" spans="1:250" s="115" customFormat="1" x14ac:dyDescent="0.2">
      <c r="H49" s="130"/>
      <c r="I49" s="129"/>
      <c r="J49" s="129"/>
      <c r="K49" s="129"/>
      <c r="L49" s="136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119"/>
      <c r="CY49" s="119"/>
      <c r="CZ49" s="119"/>
      <c r="DA49" s="119"/>
      <c r="DB49" s="119"/>
      <c r="DC49" s="119"/>
      <c r="DD49" s="119"/>
      <c r="DE49" s="119"/>
      <c r="DF49" s="119"/>
      <c r="DG49" s="119"/>
      <c r="DH49" s="119"/>
      <c r="DI49" s="119"/>
      <c r="DJ49" s="119"/>
      <c r="DK49" s="119"/>
      <c r="DL49" s="119"/>
      <c r="DM49" s="119"/>
      <c r="DN49" s="119"/>
      <c r="DO49" s="119"/>
      <c r="DP49" s="119"/>
      <c r="DQ49" s="119"/>
      <c r="DR49" s="119"/>
      <c r="DS49" s="119"/>
      <c r="DT49" s="119"/>
      <c r="DU49" s="119"/>
      <c r="DV49" s="119"/>
      <c r="DW49" s="119"/>
      <c r="DX49" s="119"/>
      <c r="DY49" s="119"/>
      <c r="DZ49" s="119"/>
      <c r="EA49" s="119"/>
      <c r="EB49" s="119"/>
      <c r="EC49" s="119"/>
      <c r="ED49" s="119"/>
      <c r="EE49" s="119"/>
      <c r="EF49" s="119"/>
      <c r="EG49" s="119"/>
      <c r="EH49" s="119"/>
      <c r="EI49" s="119"/>
      <c r="EJ49" s="119"/>
      <c r="EK49" s="119"/>
      <c r="EL49" s="119"/>
      <c r="EM49" s="119"/>
      <c r="EN49" s="119"/>
      <c r="EO49" s="119"/>
      <c r="EP49" s="119"/>
      <c r="EQ49" s="119"/>
      <c r="ER49" s="119"/>
      <c r="ES49" s="119"/>
      <c r="ET49" s="119"/>
      <c r="EU49" s="119"/>
      <c r="EV49" s="119"/>
      <c r="EW49" s="119"/>
      <c r="EX49" s="119"/>
      <c r="EY49" s="119"/>
      <c r="EZ49" s="119"/>
      <c r="FA49" s="119"/>
      <c r="FB49" s="119"/>
      <c r="FC49" s="119"/>
      <c r="FD49" s="119"/>
      <c r="FE49" s="119"/>
      <c r="FF49" s="119"/>
      <c r="FG49" s="119"/>
      <c r="FH49" s="119"/>
      <c r="FI49" s="119"/>
      <c r="FJ49" s="119"/>
      <c r="FK49" s="119"/>
      <c r="FL49" s="119"/>
      <c r="FM49" s="119"/>
      <c r="FN49" s="119"/>
      <c r="FO49" s="119"/>
      <c r="FP49" s="119"/>
      <c r="FQ49" s="119"/>
      <c r="FR49" s="119"/>
      <c r="FS49" s="119"/>
      <c r="FT49" s="119"/>
      <c r="FU49" s="119"/>
      <c r="FV49" s="119"/>
      <c r="FW49" s="119"/>
      <c r="FX49" s="119"/>
      <c r="FY49" s="119"/>
      <c r="FZ49" s="119"/>
      <c r="GA49" s="119"/>
      <c r="GB49" s="119"/>
      <c r="GC49" s="119"/>
      <c r="GD49" s="119"/>
      <c r="GE49" s="119"/>
      <c r="GF49" s="119"/>
      <c r="GG49" s="119"/>
      <c r="GH49" s="119"/>
      <c r="GI49" s="119"/>
      <c r="GJ49" s="119"/>
      <c r="GK49" s="119"/>
      <c r="GL49" s="119"/>
      <c r="GM49" s="119"/>
      <c r="GN49" s="119"/>
      <c r="GO49" s="119"/>
      <c r="GP49" s="119"/>
      <c r="GQ49" s="119"/>
      <c r="GR49" s="119"/>
      <c r="GS49" s="119"/>
      <c r="GT49" s="119"/>
      <c r="GU49" s="119"/>
      <c r="GV49" s="119"/>
      <c r="GW49" s="119"/>
      <c r="GX49" s="119"/>
      <c r="GY49" s="119"/>
      <c r="GZ49" s="119"/>
      <c r="HA49" s="119"/>
      <c r="HB49" s="119"/>
      <c r="HC49" s="119"/>
      <c r="HD49" s="119"/>
      <c r="HE49" s="119"/>
      <c r="HF49" s="119"/>
      <c r="HG49" s="119"/>
      <c r="HH49" s="119"/>
      <c r="HI49" s="119"/>
      <c r="HJ49" s="119"/>
      <c r="HK49" s="119"/>
      <c r="HL49" s="119"/>
      <c r="HM49" s="119"/>
      <c r="HN49" s="119"/>
      <c r="HO49" s="119"/>
      <c r="HP49" s="119"/>
      <c r="HQ49" s="119"/>
      <c r="HR49" s="119"/>
      <c r="HS49" s="119"/>
      <c r="HT49" s="119"/>
      <c r="HU49" s="119"/>
      <c r="HV49" s="119"/>
      <c r="HW49" s="119"/>
      <c r="HX49" s="119"/>
      <c r="HY49" s="119"/>
      <c r="HZ49" s="119"/>
      <c r="IA49" s="119"/>
      <c r="IB49" s="119"/>
      <c r="IC49" s="119"/>
      <c r="ID49" s="119"/>
      <c r="IE49" s="119"/>
      <c r="IF49" s="119"/>
      <c r="IG49" s="119"/>
      <c r="IH49" s="119"/>
      <c r="II49" s="119"/>
      <c r="IJ49" s="119"/>
      <c r="IK49" s="119"/>
      <c r="IL49" s="119"/>
      <c r="IM49" s="119"/>
      <c r="IN49" s="119"/>
      <c r="IO49" s="119"/>
      <c r="IP49" s="119"/>
    </row>
    <row r="50" spans="1:250" s="115" customFormat="1" x14ac:dyDescent="0.2">
      <c r="H50" s="130"/>
      <c r="I50" s="151"/>
      <c r="J50" s="129"/>
      <c r="K50" s="129"/>
      <c r="L50" s="10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</row>
    <row r="51" spans="1:250" s="115" customFormat="1" x14ac:dyDescent="0.2">
      <c r="H51" s="130"/>
      <c r="I51" s="151"/>
      <c r="J51" s="129"/>
      <c r="K51" s="12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</row>
    <row r="52" spans="1:250" s="115" customFormat="1" x14ac:dyDescent="0.2">
      <c r="I52" s="129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</row>
    <row r="53" spans="1:250" s="115" customFormat="1" x14ac:dyDescent="0.2">
      <c r="H53" s="58"/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</row>
    <row r="54" spans="1:250" s="115" customFormat="1" x14ac:dyDescent="0.2">
      <c r="H54" s="130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</row>
    <row r="55" spans="1:250" s="115" customFormat="1" x14ac:dyDescent="0.2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</row>
    <row r="56" spans="1:250" s="115" customFormat="1" x14ac:dyDescent="0.2">
      <c r="H56" s="130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</row>
    <row r="57" spans="1:250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15"/>
    </row>
    <row r="58" spans="1:250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15"/>
    </row>
  </sheetData>
  <mergeCells count="49">
    <mergeCell ref="A46:J46"/>
    <mergeCell ref="B11:H11"/>
    <mergeCell ref="B12:H12"/>
    <mergeCell ref="B13:H13"/>
    <mergeCell ref="B14:H14"/>
    <mergeCell ref="B15:H15"/>
    <mergeCell ref="B16:H16"/>
    <mergeCell ref="B17:H17"/>
    <mergeCell ref="A18:A29"/>
    <mergeCell ref="B18:H18"/>
    <mergeCell ref="B19:H19"/>
    <mergeCell ref="B20:H20"/>
    <mergeCell ref="B21:H21"/>
    <mergeCell ref="B22:H22"/>
    <mergeCell ref="B23:H23"/>
    <mergeCell ref="A6:A17"/>
    <mergeCell ref="B1:L1"/>
    <mergeCell ref="A3:J3"/>
    <mergeCell ref="A4:A5"/>
    <mergeCell ref="B4:H5"/>
    <mergeCell ref="I4:I5"/>
    <mergeCell ref="J4:J5"/>
    <mergeCell ref="B29:H29"/>
    <mergeCell ref="B6:H6"/>
    <mergeCell ref="B7:H7"/>
    <mergeCell ref="B8:H8"/>
    <mergeCell ref="B9:H9"/>
    <mergeCell ref="B10:H10"/>
    <mergeCell ref="B24:H24"/>
    <mergeCell ref="B25:H25"/>
    <mergeCell ref="B26:H26"/>
    <mergeCell ref="B27:H27"/>
    <mergeCell ref="B28:H28"/>
    <mergeCell ref="A47:L47"/>
    <mergeCell ref="B39:H39"/>
    <mergeCell ref="B40:H40"/>
    <mergeCell ref="B41:H41"/>
    <mergeCell ref="A42:J43"/>
    <mergeCell ref="A44:J45"/>
    <mergeCell ref="A30:A41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58"/>
  <sheetViews>
    <sheetView tabSelected="1" workbookViewId="0">
      <selection activeCell="D53" sqref="D53"/>
    </sheetView>
  </sheetViews>
  <sheetFormatPr baseColWidth="10" defaultRowHeight="11.25" x14ac:dyDescent="0.2"/>
  <cols>
    <col min="1" max="1" width="12.140625" style="119" customWidth="1"/>
    <col min="2" max="11" width="9.5703125" style="119" customWidth="1"/>
    <col min="12" max="12" width="6.42578125" style="119" customWidth="1"/>
    <col min="13" max="16384" width="11.42578125" style="119"/>
  </cols>
  <sheetData>
    <row r="1" spans="1:13" s="1" customFormat="1" ht="53.25" customHeight="1" thickBot="1" x14ac:dyDescent="0.25">
      <c r="A1" s="117"/>
      <c r="B1" s="236" t="s">
        <v>78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3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 x14ac:dyDescent="0.2">
      <c r="A3" s="159" t="s">
        <v>67</v>
      </c>
      <c r="B3" s="225"/>
      <c r="C3" s="225"/>
      <c r="D3" s="225"/>
      <c r="E3" s="225"/>
      <c r="F3" s="225"/>
      <c r="G3" s="225"/>
      <c r="H3" s="225"/>
      <c r="I3" s="225"/>
      <c r="J3" s="225"/>
      <c r="K3" s="109"/>
      <c r="L3" s="109"/>
      <c r="M3" s="135"/>
    </row>
    <row r="4" spans="1:13" x14ac:dyDescent="0.2">
      <c r="A4" s="240" t="s">
        <v>1</v>
      </c>
      <c r="B4" s="240" t="s">
        <v>7</v>
      </c>
      <c r="C4" s="240"/>
      <c r="D4" s="240"/>
      <c r="E4" s="240"/>
      <c r="F4" s="240"/>
      <c r="G4" s="240"/>
      <c r="H4" s="240"/>
      <c r="I4" s="240" t="s">
        <v>6</v>
      </c>
      <c r="J4" s="240" t="s">
        <v>13</v>
      </c>
      <c r="K4" s="109"/>
      <c r="L4" s="109"/>
      <c r="M4" s="135"/>
    </row>
    <row r="5" spans="1:13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109"/>
      <c r="L5" s="109"/>
      <c r="M5" s="135"/>
    </row>
    <row r="6" spans="1:13" ht="12" x14ac:dyDescent="0.2">
      <c r="A6" s="244" t="s">
        <v>0</v>
      </c>
      <c r="B6" s="163" t="s">
        <v>0</v>
      </c>
      <c r="C6" s="163"/>
      <c r="D6" s="163"/>
      <c r="E6" s="163"/>
      <c r="F6" s="163"/>
      <c r="G6" s="163"/>
      <c r="H6" s="238"/>
      <c r="I6" s="139">
        <v>150881</v>
      </c>
      <c r="J6" s="140">
        <v>58.806609182070638</v>
      </c>
      <c r="K6" s="120"/>
      <c r="L6" s="134"/>
      <c r="M6" s="135"/>
    </row>
    <row r="7" spans="1:13" ht="12" x14ac:dyDescent="0.2">
      <c r="A7" s="244"/>
      <c r="B7" s="228" t="s">
        <v>49</v>
      </c>
      <c r="C7" s="229"/>
      <c r="D7" s="229"/>
      <c r="E7" s="229"/>
      <c r="F7" s="229"/>
      <c r="G7" s="229"/>
      <c r="H7" s="230"/>
      <c r="I7" s="141">
        <v>2448</v>
      </c>
      <c r="J7" s="142">
        <v>42.687908496732021</v>
      </c>
      <c r="K7" s="109"/>
      <c r="L7" s="134"/>
      <c r="M7" s="135"/>
    </row>
    <row r="8" spans="1:13" ht="12" x14ac:dyDescent="0.2">
      <c r="A8" s="244"/>
      <c r="B8" s="216" t="s">
        <v>50</v>
      </c>
      <c r="C8" s="226"/>
      <c r="D8" s="226"/>
      <c r="E8" s="226"/>
      <c r="F8" s="226"/>
      <c r="G8" s="226"/>
      <c r="H8" s="233"/>
      <c r="I8" s="143">
        <v>70437</v>
      </c>
      <c r="J8" s="144">
        <v>62.616238624586508</v>
      </c>
      <c r="K8" s="109"/>
      <c r="L8" s="134"/>
      <c r="M8" s="135"/>
    </row>
    <row r="9" spans="1:13" ht="12" x14ac:dyDescent="0.2">
      <c r="A9" s="244"/>
      <c r="B9" s="228" t="s">
        <v>51</v>
      </c>
      <c r="C9" s="229"/>
      <c r="D9" s="229"/>
      <c r="E9" s="229"/>
      <c r="F9" s="229"/>
      <c r="G9" s="229"/>
      <c r="H9" s="230"/>
      <c r="I9" s="141">
        <v>64017</v>
      </c>
      <c r="J9" s="142">
        <v>51.301997906806008</v>
      </c>
      <c r="K9" s="109"/>
      <c r="L9" s="134"/>
      <c r="M9" s="135"/>
    </row>
    <row r="10" spans="1:13" ht="12" x14ac:dyDescent="0.2">
      <c r="A10" s="244"/>
      <c r="B10" s="216" t="s">
        <v>52</v>
      </c>
      <c r="C10" s="226"/>
      <c r="D10" s="226"/>
      <c r="E10" s="226"/>
      <c r="F10" s="226"/>
      <c r="G10" s="226"/>
      <c r="H10" s="227"/>
      <c r="I10" s="143">
        <v>8278</v>
      </c>
      <c r="J10" s="144">
        <v>77.808649432229998</v>
      </c>
      <c r="K10" s="109"/>
      <c r="L10" s="134"/>
      <c r="M10" s="135"/>
    </row>
    <row r="11" spans="1:13" ht="12" x14ac:dyDescent="0.2">
      <c r="A11" s="244"/>
      <c r="B11" s="228" t="s">
        <v>53</v>
      </c>
      <c r="C11" s="229"/>
      <c r="D11" s="229"/>
      <c r="E11" s="229"/>
      <c r="F11" s="229"/>
      <c r="G11" s="229"/>
      <c r="H11" s="235"/>
      <c r="I11" s="141">
        <v>1291</v>
      </c>
      <c r="J11" s="142">
        <v>85.747482571649883</v>
      </c>
      <c r="K11" s="115"/>
      <c r="L11" s="134"/>
      <c r="M11" s="135"/>
    </row>
    <row r="12" spans="1:13" ht="12" x14ac:dyDescent="0.2">
      <c r="A12" s="244"/>
      <c r="B12" s="216" t="s">
        <v>54</v>
      </c>
      <c r="C12" s="226"/>
      <c r="D12" s="226"/>
      <c r="E12" s="226"/>
      <c r="F12" s="226"/>
      <c r="G12" s="226"/>
      <c r="H12" s="227"/>
      <c r="I12" s="143">
        <v>4410</v>
      </c>
      <c r="J12" s="144">
        <v>72.290249433106581</v>
      </c>
      <c r="K12" s="109"/>
      <c r="L12" s="134"/>
      <c r="M12" s="135"/>
    </row>
    <row r="13" spans="1:13" ht="12" x14ac:dyDescent="0.2">
      <c r="A13" s="244"/>
      <c r="B13" s="218" t="s">
        <v>55</v>
      </c>
      <c r="C13" s="231"/>
      <c r="D13" s="231"/>
      <c r="E13" s="231"/>
      <c r="F13" s="231"/>
      <c r="G13" s="231"/>
      <c r="H13" s="234"/>
      <c r="I13" s="110" t="s">
        <v>5</v>
      </c>
      <c r="J13" s="110" t="s">
        <v>5</v>
      </c>
      <c r="K13" s="109"/>
      <c r="L13" s="134"/>
      <c r="M13" s="135"/>
    </row>
    <row r="14" spans="1:13" ht="12" x14ac:dyDescent="0.2">
      <c r="A14" s="244"/>
      <c r="B14" s="216" t="s">
        <v>56</v>
      </c>
      <c r="C14" s="226"/>
      <c r="D14" s="226"/>
      <c r="E14" s="226"/>
      <c r="F14" s="226"/>
      <c r="G14" s="226"/>
      <c r="H14" s="233"/>
      <c r="I14" s="111" t="s">
        <v>5</v>
      </c>
      <c r="J14" s="111" t="s">
        <v>5</v>
      </c>
      <c r="K14" s="109"/>
      <c r="L14" s="134"/>
      <c r="M14" s="135"/>
    </row>
    <row r="15" spans="1:13" ht="12" x14ac:dyDescent="0.2">
      <c r="A15" s="244"/>
      <c r="B15" s="228" t="s">
        <v>59</v>
      </c>
      <c r="C15" s="229"/>
      <c r="D15" s="229"/>
      <c r="E15" s="229"/>
      <c r="F15" s="229"/>
      <c r="G15" s="229"/>
      <c r="H15" s="230"/>
      <c r="I15" s="121" t="s">
        <v>75</v>
      </c>
      <c r="J15" s="125" t="s">
        <v>75</v>
      </c>
      <c r="K15" s="109"/>
      <c r="L15" s="134"/>
      <c r="M15" s="135"/>
    </row>
    <row r="16" spans="1:13" ht="12" x14ac:dyDescent="0.2">
      <c r="A16" s="244"/>
      <c r="B16" s="218" t="s">
        <v>60</v>
      </c>
      <c r="C16" s="231"/>
      <c r="D16" s="231"/>
      <c r="E16" s="231"/>
      <c r="F16" s="231"/>
      <c r="G16" s="231"/>
      <c r="H16" s="232"/>
      <c r="I16" s="126" t="s">
        <v>75</v>
      </c>
      <c r="J16" s="127" t="s">
        <v>75</v>
      </c>
      <c r="K16" s="109"/>
      <c r="L16" s="134"/>
      <c r="M16" s="135"/>
    </row>
    <row r="17" spans="1:13" ht="12" x14ac:dyDescent="0.2">
      <c r="A17" s="244"/>
      <c r="B17" s="216" t="s">
        <v>61</v>
      </c>
      <c r="C17" s="226"/>
      <c r="D17" s="226"/>
      <c r="E17" s="226"/>
      <c r="F17" s="226"/>
      <c r="G17" s="226"/>
      <c r="H17" s="233"/>
      <c r="I17" s="123" t="s">
        <v>75</v>
      </c>
      <c r="J17" s="128" t="s">
        <v>75</v>
      </c>
      <c r="K17" s="120"/>
      <c r="L17" s="133"/>
      <c r="M17" s="135"/>
    </row>
    <row r="18" spans="1:13" ht="12" x14ac:dyDescent="0.2">
      <c r="A18" s="241" t="s">
        <v>2</v>
      </c>
      <c r="B18" s="217" t="s">
        <v>0</v>
      </c>
      <c r="C18" s="217"/>
      <c r="D18" s="217"/>
      <c r="E18" s="217"/>
      <c r="F18" s="217"/>
      <c r="G18" s="217"/>
      <c r="H18" s="239"/>
      <c r="I18" s="23">
        <f>SUM(I19:I24)</f>
        <v>127919</v>
      </c>
      <c r="J18" s="41">
        <v>60.9</v>
      </c>
      <c r="K18" s="120"/>
      <c r="L18" s="134"/>
      <c r="M18" s="135"/>
    </row>
    <row r="19" spans="1:13" ht="12" x14ac:dyDescent="0.2">
      <c r="A19" s="242"/>
      <c r="B19" s="228" t="s">
        <v>49</v>
      </c>
      <c r="C19" s="229"/>
      <c r="D19" s="229"/>
      <c r="E19" s="229"/>
      <c r="F19" s="229"/>
      <c r="G19" s="229"/>
      <c r="H19" s="230"/>
      <c r="I19" s="141">
        <v>1559</v>
      </c>
      <c r="J19" s="142">
        <v>42.655548428479797</v>
      </c>
      <c r="K19" s="109"/>
      <c r="L19" s="134"/>
      <c r="M19" s="135"/>
    </row>
    <row r="20" spans="1:13" ht="12" x14ac:dyDescent="0.2">
      <c r="A20" s="242"/>
      <c r="B20" s="216" t="s">
        <v>50</v>
      </c>
      <c r="C20" s="226"/>
      <c r="D20" s="226"/>
      <c r="E20" s="226"/>
      <c r="F20" s="226"/>
      <c r="G20" s="226"/>
      <c r="H20" s="233"/>
      <c r="I20" s="143">
        <v>67627</v>
      </c>
      <c r="J20" s="144">
        <v>63.95670368344004</v>
      </c>
      <c r="K20" s="109"/>
      <c r="L20" s="134"/>
      <c r="M20" s="135"/>
    </row>
    <row r="21" spans="1:13" ht="12" x14ac:dyDescent="0.2">
      <c r="A21" s="242"/>
      <c r="B21" s="228" t="s">
        <v>51</v>
      </c>
      <c r="C21" s="229"/>
      <c r="D21" s="229"/>
      <c r="E21" s="229"/>
      <c r="F21" s="229"/>
      <c r="G21" s="229"/>
      <c r="H21" s="230"/>
      <c r="I21" s="141">
        <v>45855</v>
      </c>
      <c r="J21" s="142">
        <v>52.042307272925527</v>
      </c>
      <c r="K21" s="109"/>
      <c r="L21" s="134"/>
      <c r="M21" s="135"/>
    </row>
    <row r="22" spans="1:13" ht="12" x14ac:dyDescent="0.2">
      <c r="A22" s="242"/>
      <c r="B22" s="216" t="s">
        <v>52</v>
      </c>
      <c r="C22" s="226"/>
      <c r="D22" s="226"/>
      <c r="E22" s="226"/>
      <c r="F22" s="226"/>
      <c r="G22" s="226"/>
      <c r="H22" s="227"/>
      <c r="I22" s="143">
        <v>7211</v>
      </c>
      <c r="J22" s="144">
        <v>80.820967965608105</v>
      </c>
      <c r="K22" s="109"/>
      <c r="L22" s="134"/>
      <c r="M22" s="135"/>
    </row>
    <row r="23" spans="1:13" ht="12" x14ac:dyDescent="0.2">
      <c r="A23" s="242"/>
      <c r="B23" s="228" t="s">
        <v>53</v>
      </c>
      <c r="C23" s="229"/>
      <c r="D23" s="229"/>
      <c r="E23" s="229"/>
      <c r="F23" s="229"/>
      <c r="G23" s="229"/>
      <c r="H23" s="235"/>
      <c r="I23" s="141">
        <v>1291</v>
      </c>
      <c r="J23" s="142">
        <v>85.747482571649883</v>
      </c>
      <c r="K23" s="109"/>
      <c r="L23" s="134"/>
      <c r="M23" s="135"/>
    </row>
    <row r="24" spans="1:13" ht="12" x14ac:dyDescent="0.2">
      <c r="A24" s="242"/>
      <c r="B24" s="216" t="s">
        <v>54</v>
      </c>
      <c r="C24" s="226"/>
      <c r="D24" s="226"/>
      <c r="E24" s="226"/>
      <c r="F24" s="226"/>
      <c r="G24" s="226"/>
      <c r="H24" s="227"/>
      <c r="I24" s="143">
        <v>4376</v>
      </c>
      <c r="J24" s="144">
        <v>72.303473491773303</v>
      </c>
      <c r="K24" s="109"/>
      <c r="L24" s="134"/>
      <c r="M24" s="135"/>
    </row>
    <row r="25" spans="1:13" ht="12" x14ac:dyDescent="0.2">
      <c r="A25" s="242"/>
      <c r="B25" s="218" t="s">
        <v>55</v>
      </c>
      <c r="C25" s="231"/>
      <c r="D25" s="231"/>
      <c r="E25" s="231"/>
      <c r="F25" s="231"/>
      <c r="G25" s="231"/>
      <c r="H25" s="234"/>
      <c r="I25" s="110" t="s">
        <v>5</v>
      </c>
      <c r="J25" s="110" t="s">
        <v>5</v>
      </c>
      <c r="K25" s="109"/>
      <c r="L25" s="134"/>
      <c r="M25" s="135"/>
    </row>
    <row r="26" spans="1:13" ht="12" x14ac:dyDescent="0.2">
      <c r="A26" s="242"/>
      <c r="B26" s="216" t="s">
        <v>56</v>
      </c>
      <c r="C26" s="226"/>
      <c r="D26" s="226"/>
      <c r="E26" s="226"/>
      <c r="F26" s="226"/>
      <c r="G26" s="226"/>
      <c r="H26" s="233"/>
      <c r="I26" s="111" t="s">
        <v>5</v>
      </c>
      <c r="J26" s="111" t="s">
        <v>5</v>
      </c>
      <c r="K26" s="120"/>
      <c r="L26" s="134"/>
      <c r="M26" s="135"/>
    </row>
    <row r="27" spans="1:13" ht="12" x14ac:dyDescent="0.2">
      <c r="A27" s="242"/>
      <c r="B27" s="228" t="s">
        <v>59</v>
      </c>
      <c r="C27" s="229"/>
      <c r="D27" s="229"/>
      <c r="E27" s="229"/>
      <c r="F27" s="229"/>
      <c r="G27" s="229"/>
      <c r="H27" s="230"/>
      <c r="I27" s="121" t="s">
        <v>75</v>
      </c>
      <c r="J27" s="125" t="s">
        <v>75</v>
      </c>
      <c r="K27" s="120"/>
      <c r="L27" s="134"/>
      <c r="M27" s="135"/>
    </row>
    <row r="28" spans="1:13" ht="12" x14ac:dyDescent="0.2">
      <c r="A28" s="242"/>
      <c r="B28" s="218" t="s">
        <v>60</v>
      </c>
      <c r="C28" s="231"/>
      <c r="D28" s="231"/>
      <c r="E28" s="231"/>
      <c r="F28" s="231"/>
      <c r="G28" s="231"/>
      <c r="H28" s="232"/>
      <c r="I28" s="126" t="s">
        <v>75</v>
      </c>
      <c r="J28" s="127" t="s">
        <v>75</v>
      </c>
      <c r="K28" s="120"/>
      <c r="L28" s="133"/>
      <c r="M28" s="135"/>
    </row>
    <row r="29" spans="1:13" ht="12" x14ac:dyDescent="0.2">
      <c r="A29" s="243"/>
      <c r="B29" s="216" t="s">
        <v>61</v>
      </c>
      <c r="C29" s="226"/>
      <c r="D29" s="226"/>
      <c r="E29" s="226"/>
      <c r="F29" s="226"/>
      <c r="G29" s="226"/>
      <c r="H29" s="233"/>
      <c r="I29" s="123" t="s">
        <v>75</v>
      </c>
      <c r="J29" s="128" t="s">
        <v>75</v>
      </c>
      <c r="K29" s="120"/>
      <c r="L29" s="134"/>
      <c r="M29" s="135"/>
    </row>
    <row r="30" spans="1:13" ht="12" x14ac:dyDescent="0.2">
      <c r="A30" s="222" t="s">
        <v>14</v>
      </c>
      <c r="B30" s="163" t="s">
        <v>0</v>
      </c>
      <c r="C30" s="163"/>
      <c r="D30" s="163"/>
      <c r="E30" s="163"/>
      <c r="F30" s="163"/>
      <c r="G30" s="163"/>
      <c r="H30" s="238"/>
      <c r="I30" s="23">
        <f>SUM(I31:I36)</f>
        <v>22962</v>
      </c>
      <c r="J30" s="41">
        <v>47.2</v>
      </c>
      <c r="K30" s="109"/>
      <c r="L30" s="134"/>
      <c r="M30" s="135"/>
    </row>
    <row r="31" spans="1:13" ht="12" x14ac:dyDescent="0.2">
      <c r="A31" s="223"/>
      <c r="B31" s="228" t="s">
        <v>49</v>
      </c>
      <c r="C31" s="229"/>
      <c r="D31" s="229"/>
      <c r="E31" s="229"/>
      <c r="F31" s="229"/>
      <c r="G31" s="229"/>
      <c r="H31" s="230"/>
      <c r="I31" s="141">
        <v>889</v>
      </c>
      <c r="J31" s="142">
        <v>42.744656917885266</v>
      </c>
      <c r="K31" s="109"/>
      <c r="L31" s="134"/>
      <c r="M31" s="135"/>
    </row>
    <row r="32" spans="1:13" ht="12" x14ac:dyDescent="0.2">
      <c r="A32" s="223"/>
      <c r="B32" s="216" t="s">
        <v>50</v>
      </c>
      <c r="C32" s="226"/>
      <c r="D32" s="226"/>
      <c r="E32" s="226"/>
      <c r="F32" s="226"/>
      <c r="G32" s="226"/>
      <c r="H32" s="233"/>
      <c r="I32" s="143">
        <v>2810</v>
      </c>
      <c r="J32" s="144">
        <v>30.355871886120994</v>
      </c>
      <c r="K32" s="109"/>
      <c r="L32" s="134"/>
      <c r="M32" s="135"/>
    </row>
    <row r="33" spans="1:13" ht="12" x14ac:dyDescent="0.2">
      <c r="A33" s="223"/>
      <c r="B33" s="228" t="s">
        <v>51</v>
      </c>
      <c r="C33" s="229"/>
      <c r="D33" s="229"/>
      <c r="E33" s="229"/>
      <c r="F33" s="229"/>
      <c r="G33" s="229"/>
      <c r="H33" s="230"/>
      <c r="I33" s="141">
        <v>18162</v>
      </c>
      <c r="J33" s="142">
        <v>49.432881841206914</v>
      </c>
      <c r="K33" s="109"/>
      <c r="L33" s="134"/>
      <c r="M33" s="135"/>
    </row>
    <row r="34" spans="1:13" ht="12" x14ac:dyDescent="0.2">
      <c r="A34" s="223"/>
      <c r="B34" s="216" t="s">
        <v>52</v>
      </c>
      <c r="C34" s="226"/>
      <c r="D34" s="226"/>
      <c r="E34" s="226"/>
      <c r="F34" s="226"/>
      <c r="G34" s="226"/>
      <c r="H34" s="227"/>
      <c r="I34" s="143">
        <v>1067</v>
      </c>
      <c r="J34" s="144">
        <v>57.450796626054355</v>
      </c>
      <c r="K34" s="109"/>
      <c r="L34" s="134"/>
      <c r="M34" s="135"/>
    </row>
    <row r="35" spans="1:13" ht="12" x14ac:dyDescent="0.2">
      <c r="A35" s="223"/>
      <c r="B35" s="228" t="s">
        <v>53</v>
      </c>
      <c r="C35" s="229"/>
      <c r="D35" s="229"/>
      <c r="E35" s="229"/>
      <c r="F35" s="229"/>
      <c r="G35" s="229"/>
      <c r="H35" s="235"/>
      <c r="I35" s="110" t="s">
        <v>5</v>
      </c>
      <c r="J35" s="110" t="s">
        <v>5</v>
      </c>
      <c r="K35" s="109"/>
      <c r="L35" s="134"/>
      <c r="M35" s="135"/>
    </row>
    <row r="36" spans="1:13" x14ac:dyDescent="0.2">
      <c r="A36" s="223"/>
      <c r="B36" s="216" t="s">
        <v>54</v>
      </c>
      <c r="C36" s="226"/>
      <c r="D36" s="226"/>
      <c r="E36" s="226"/>
      <c r="F36" s="226"/>
      <c r="G36" s="226"/>
      <c r="H36" s="227"/>
      <c r="I36" s="143">
        <v>34</v>
      </c>
      <c r="J36" s="144">
        <v>70.588235294117652</v>
      </c>
      <c r="K36" s="109"/>
      <c r="L36" s="109"/>
      <c r="M36" s="135"/>
    </row>
    <row r="37" spans="1:13" x14ac:dyDescent="0.2">
      <c r="A37" s="223"/>
      <c r="B37" s="228" t="s">
        <v>71</v>
      </c>
      <c r="C37" s="229"/>
      <c r="D37" s="229"/>
      <c r="E37" s="229"/>
      <c r="F37" s="229"/>
      <c r="G37" s="229"/>
      <c r="H37" s="235"/>
      <c r="I37" s="110" t="s">
        <v>5</v>
      </c>
      <c r="J37" s="110" t="s">
        <v>5</v>
      </c>
      <c r="K37" s="109"/>
      <c r="L37" s="109"/>
      <c r="M37" s="135"/>
    </row>
    <row r="38" spans="1:13" x14ac:dyDescent="0.2">
      <c r="A38" s="223"/>
      <c r="B38" s="216" t="s">
        <v>72</v>
      </c>
      <c r="C38" s="226"/>
      <c r="D38" s="226"/>
      <c r="E38" s="226"/>
      <c r="F38" s="226"/>
      <c r="G38" s="226"/>
      <c r="H38" s="227"/>
      <c r="I38" s="111" t="s">
        <v>5</v>
      </c>
      <c r="J38" s="111" t="s">
        <v>5</v>
      </c>
      <c r="K38" s="109"/>
      <c r="L38" s="109"/>
      <c r="M38" s="135"/>
    </row>
    <row r="39" spans="1:13" x14ac:dyDescent="0.2">
      <c r="A39" s="223"/>
      <c r="B39" s="228" t="s">
        <v>59</v>
      </c>
      <c r="C39" s="229"/>
      <c r="D39" s="229"/>
      <c r="E39" s="229"/>
      <c r="F39" s="229"/>
      <c r="G39" s="229"/>
      <c r="H39" s="230"/>
      <c r="I39" s="121" t="s">
        <v>75</v>
      </c>
      <c r="J39" s="125" t="s">
        <v>75</v>
      </c>
      <c r="K39" s="109"/>
      <c r="L39" s="109"/>
      <c r="M39" s="135"/>
    </row>
    <row r="40" spans="1:13" x14ac:dyDescent="0.2">
      <c r="A40" s="223"/>
      <c r="B40" s="218" t="s">
        <v>60</v>
      </c>
      <c r="C40" s="231"/>
      <c r="D40" s="231"/>
      <c r="E40" s="231"/>
      <c r="F40" s="231"/>
      <c r="G40" s="231"/>
      <c r="H40" s="232"/>
      <c r="I40" s="126" t="s">
        <v>75</v>
      </c>
      <c r="J40" s="127" t="s">
        <v>75</v>
      </c>
      <c r="K40" s="109"/>
      <c r="L40" s="109"/>
      <c r="M40" s="135"/>
    </row>
    <row r="41" spans="1:13" x14ac:dyDescent="0.2">
      <c r="A41" s="224"/>
      <c r="B41" s="216" t="s">
        <v>61</v>
      </c>
      <c r="C41" s="226"/>
      <c r="D41" s="226"/>
      <c r="E41" s="226"/>
      <c r="F41" s="226"/>
      <c r="G41" s="226"/>
      <c r="H41" s="233"/>
      <c r="I41" s="123" t="s">
        <v>75</v>
      </c>
      <c r="J41" s="128" t="s">
        <v>75</v>
      </c>
      <c r="K41" s="109"/>
      <c r="L41" s="109"/>
      <c r="M41" s="135"/>
    </row>
    <row r="42" spans="1:13" x14ac:dyDescent="0.2">
      <c r="A42" s="208" t="s">
        <v>69</v>
      </c>
      <c r="B42" s="208"/>
      <c r="C42" s="208"/>
      <c r="D42" s="208"/>
      <c r="E42" s="208"/>
      <c r="F42" s="208"/>
      <c r="G42" s="208"/>
      <c r="H42" s="208"/>
      <c r="I42" s="208"/>
      <c r="J42" s="208"/>
      <c r="K42" s="109"/>
      <c r="L42" s="109"/>
      <c r="M42" s="135"/>
    </row>
    <row r="43" spans="1:13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109"/>
      <c r="L43" s="109"/>
      <c r="M43" s="135"/>
    </row>
    <row r="44" spans="1:13" x14ac:dyDescent="0.2">
      <c r="A44" s="225" t="s">
        <v>80</v>
      </c>
      <c r="B44" s="225"/>
      <c r="C44" s="225"/>
      <c r="D44" s="225"/>
      <c r="E44" s="225"/>
      <c r="F44" s="225"/>
      <c r="G44" s="225"/>
      <c r="H44" s="225"/>
      <c r="I44" s="225"/>
      <c r="J44" s="225"/>
      <c r="K44" s="109"/>
      <c r="L44" s="109"/>
      <c r="M44" s="135"/>
    </row>
    <row r="45" spans="1:13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109"/>
      <c r="L45" s="109"/>
      <c r="M45" s="135"/>
    </row>
    <row r="46" spans="1:13" ht="42.75" customHeight="1" x14ac:dyDescent="0.2">
      <c r="A46" s="221" t="s">
        <v>70</v>
      </c>
      <c r="B46" s="221"/>
      <c r="C46" s="221"/>
      <c r="D46" s="221"/>
      <c r="E46" s="221"/>
      <c r="F46" s="221"/>
      <c r="G46" s="221"/>
      <c r="H46" s="221"/>
      <c r="I46" s="221"/>
      <c r="J46" s="221"/>
      <c r="K46" s="157"/>
      <c r="L46" s="109"/>
      <c r="M46" s="135"/>
    </row>
    <row r="47" spans="1:13" ht="27.75" customHeight="1" x14ac:dyDescent="0.2">
      <c r="A47" s="245" t="s">
        <v>79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135"/>
    </row>
    <row r="48" spans="1:13" x14ac:dyDescent="0.2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58"/>
      <c r="M48" s="135"/>
    </row>
    <row r="49" spans="1:250" s="115" customFormat="1" x14ac:dyDescent="0.2">
      <c r="H49" s="130"/>
      <c r="I49" s="129"/>
      <c r="J49" s="129"/>
      <c r="K49" s="129"/>
      <c r="L49" s="156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119"/>
      <c r="CY49" s="119"/>
      <c r="CZ49" s="119"/>
      <c r="DA49" s="119"/>
      <c r="DB49" s="119"/>
      <c r="DC49" s="119"/>
      <c r="DD49" s="119"/>
      <c r="DE49" s="119"/>
      <c r="DF49" s="119"/>
      <c r="DG49" s="119"/>
      <c r="DH49" s="119"/>
      <c r="DI49" s="119"/>
      <c r="DJ49" s="119"/>
      <c r="DK49" s="119"/>
      <c r="DL49" s="119"/>
      <c r="DM49" s="119"/>
      <c r="DN49" s="119"/>
      <c r="DO49" s="119"/>
      <c r="DP49" s="119"/>
      <c r="DQ49" s="119"/>
      <c r="DR49" s="119"/>
      <c r="DS49" s="119"/>
      <c r="DT49" s="119"/>
      <c r="DU49" s="119"/>
      <c r="DV49" s="119"/>
      <c r="DW49" s="119"/>
      <c r="DX49" s="119"/>
      <c r="DY49" s="119"/>
      <c r="DZ49" s="119"/>
      <c r="EA49" s="119"/>
      <c r="EB49" s="119"/>
      <c r="EC49" s="119"/>
      <c r="ED49" s="119"/>
      <c r="EE49" s="119"/>
      <c r="EF49" s="119"/>
      <c r="EG49" s="119"/>
      <c r="EH49" s="119"/>
      <c r="EI49" s="119"/>
      <c r="EJ49" s="119"/>
      <c r="EK49" s="119"/>
      <c r="EL49" s="119"/>
      <c r="EM49" s="119"/>
      <c r="EN49" s="119"/>
      <c r="EO49" s="119"/>
      <c r="EP49" s="119"/>
      <c r="EQ49" s="119"/>
      <c r="ER49" s="119"/>
      <c r="ES49" s="119"/>
      <c r="ET49" s="119"/>
      <c r="EU49" s="119"/>
      <c r="EV49" s="119"/>
      <c r="EW49" s="119"/>
      <c r="EX49" s="119"/>
      <c r="EY49" s="119"/>
      <c r="EZ49" s="119"/>
      <c r="FA49" s="119"/>
      <c r="FB49" s="119"/>
      <c r="FC49" s="119"/>
      <c r="FD49" s="119"/>
      <c r="FE49" s="119"/>
      <c r="FF49" s="119"/>
      <c r="FG49" s="119"/>
      <c r="FH49" s="119"/>
      <c r="FI49" s="119"/>
      <c r="FJ49" s="119"/>
      <c r="FK49" s="119"/>
      <c r="FL49" s="119"/>
      <c r="FM49" s="119"/>
      <c r="FN49" s="119"/>
      <c r="FO49" s="119"/>
      <c r="FP49" s="119"/>
      <c r="FQ49" s="119"/>
      <c r="FR49" s="119"/>
      <c r="FS49" s="119"/>
      <c r="FT49" s="119"/>
      <c r="FU49" s="119"/>
      <c r="FV49" s="119"/>
      <c r="FW49" s="119"/>
      <c r="FX49" s="119"/>
      <c r="FY49" s="119"/>
      <c r="FZ49" s="119"/>
      <c r="GA49" s="119"/>
      <c r="GB49" s="119"/>
      <c r="GC49" s="119"/>
      <c r="GD49" s="119"/>
      <c r="GE49" s="119"/>
      <c r="GF49" s="119"/>
      <c r="GG49" s="119"/>
      <c r="GH49" s="119"/>
      <c r="GI49" s="119"/>
      <c r="GJ49" s="119"/>
      <c r="GK49" s="119"/>
      <c r="GL49" s="119"/>
      <c r="GM49" s="119"/>
      <c r="GN49" s="119"/>
      <c r="GO49" s="119"/>
      <c r="GP49" s="119"/>
      <c r="GQ49" s="119"/>
      <c r="GR49" s="119"/>
      <c r="GS49" s="119"/>
      <c r="GT49" s="119"/>
      <c r="GU49" s="119"/>
      <c r="GV49" s="119"/>
      <c r="GW49" s="119"/>
      <c r="GX49" s="119"/>
      <c r="GY49" s="119"/>
      <c r="GZ49" s="119"/>
      <c r="HA49" s="119"/>
      <c r="HB49" s="119"/>
      <c r="HC49" s="119"/>
      <c r="HD49" s="119"/>
      <c r="HE49" s="119"/>
      <c r="HF49" s="119"/>
      <c r="HG49" s="119"/>
      <c r="HH49" s="119"/>
      <c r="HI49" s="119"/>
      <c r="HJ49" s="119"/>
      <c r="HK49" s="119"/>
      <c r="HL49" s="119"/>
      <c r="HM49" s="119"/>
      <c r="HN49" s="119"/>
      <c r="HO49" s="119"/>
      <c r="HP49" s="119"/>
      <c r="HQ49" s="119"/>
      <c r="HR49" s="119"/>
      <c r="HS49" s="119"/>
      <c r="HT49" s="119"/>
      <c r="HU49" s="119"/>
      <c r="HV49" s="119"/>
      <c r="HW49" s="119"/>
      <c r="HX49" s="119"/>
      <c r="HY49" s="119"/>
      <c r="HZ49" s="119"/>
      <c r="IA49" s="119"/>
      <c r="IB49" s="119"/>
      <c r="IC49" s="119"/>
      <c r="ID49" s="119"/>
      <c r="IE49" s="119"/>
      <c r="IF49" s="119"/>
      <c r="IG49" s="119"/>
      <c r="IH49" s="119"/>
      <c r="II49" s="119"/>
      <c r="IJ49" s="119"/>
      <c r="IK49" s="119"/>
      <c r="IL49" s="119"/>
      <c r="IM49" s="119"/>
      <c r="IN49" s="119"/>
      <c r="IO49" s="119"/>
      <c r="IP49" s="119"/>
    </row>
    <row r="50" spans="1:250" s="115" customFormat="1" x14ac:dyDescent="0.2">
      <c r="H50" s="130"/>
      <c r="I50" s="151"/>
      <c r="J50" s="129"/>
      <c r="K50" s="129"/>
      <c r="L50" s="10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</row>
    <row r="51" spans="1:250" s="115" customFormat="1" x14ac:dyDescent="0.2">
      <c r="H51" s="130"/>
      <c r="I51" s="151"/>
      <c r="J51" s="129"/>
      <c r="K51" s="12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</row>
    <row r="52" spans="1:250" s="115" customFormat="1" x14ac:dyDescent="0.2">
      <c r="I52" s="129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</row>
    <row r="53" spans="1:250" s="115" customFormat="1" x14ac:dyDescent="0.2">
      <c r="H53" s="58"/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</row>
    <row r="54" spans="1:250" s="115" customFormat="1" x14ac:dyDescent="0.2">
      <c r="H54" s="130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</row>
    <row r="55" spans="1:250" s="115" customFormat="1" x14ac:dyDescent="0.2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</row>
    <row r="56" spans="1:250" s="115" customFormat="1" x14ac:dyDescent="0.2">
      <c r="H56" s="130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</row>
    <row r="57" spans="1:250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15"/>
    </row>
    <row r="58" spans="1:250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15"/>
    </row>
  </sheetData>
  <mergeCells count="49">
    <mergeCell ref="B11:H11"/>
    <mergeCell ref="B12:H12"/>
    <mergeCell ref="B13:H13"/>
    <mergeCell ref="B14:H14"/>
    <mergeCell ref="B1:L1"/>
    <mergeCell ref="A3:J3"/>
    <mergeCell ref="A4:A5"/>
    <mergeCell ref="B4:H5"/>
    <mergeCell ref="I4:I5"/>
    <mergeCell ref="J4:J5"/>
    <mergeCell ref="B15:H15"/>
    <mergeCell ref="B16:H16"/>
    <mergeCell ref="B17:H17"/>
    <mergeCell ref="A18:A29"/>
    <mergeCell ref="B18:H18"/>
    <mergeCell ref="B19:H19"/>
    <mergeCell ref="B20:H20"/>
    <mergeCell ref="B21:H21"/>
    <mergeCell ref="B22:H22"/>
    <mergeCell ref="B23:H23"/>
    <mergeCell ref="A6:A17"/>
    <mergeCell ref="B6:H6"/>
    <mergeCell ref="B7:H7"/>
    <mergeCell ref="B8:H8"/>
    <mergeCell ref="B9:H9"/>
    <mergeCell ref="B10:H10"/>
    <mergeCell ref="B38:H38"/>
    <mergeCell ref="B24:H24"/>
    <mergeCell ref="B25:H25"/>
    <mergeCell ref="B26:H26"/>
    <mergeCell ref="B27:H27"/>
    <mergeCell ref="B28:H28"/>
    <mergeCell ref="B29:H29"/>
    <mergeCell ref="A47:L47"/>
    <mergeCell ref="B39:H39"/>
    <mergeCell ref="B40:H40"/>
    <mergeCell ref="B41:H41"/>
    <mergeCell ref="A42:J43"/>
    <mergeCell ref="A44:J45"/>
    <mergeCell ref="A46:J46"/>
    <mergeCell ref="A30:A41"/>
    <mergeCell ref="B30:H30"/>
    <mergeCell ref="B31:H31"/>
    <mergeCell ref="B32:H32"/>
    <mergeCell ref="B33:H33"/>
    <mergeCell ref="B34:H34"/>
    <mergeCell ref="B35:H35"/>
    <mergeCell ref="B36:H36"/>
    <mergeCell ref="B37:H37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workbookViewId="0">
      <selection activeCell="N11" sqref="N11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161" t="s">
        <v>33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25" customHeight="1" x14ac:dyDescent="0.2">
      <c r="A3" s="197" t="s">
        <v>12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02"/>
      <c r="N3" s="2"/>
    </row>
    <row r="4" spans="1:14" ht="11.25" customHeight="1" x14ac:dyDescent="0.2">
      <c r="A4" s="198" t="s">
        <v>1</v>
      </c>
      <c r="B4" s="200" t="s">
        <v>7</v>
      </c>
      <c r="C4" s="201"/>
      <c r="D4" s="201"/>
      <c r="E4" s="201"/>
      <c r="F4" s="201"/>
      <c r="G4" s="201"/>
      <c r="H4" s="202"/>
      <c r="I4" s="198" t="s">
        <v>3</v>
      </c>
      <c r="J4" s="198" t="s">
        <v>4</v>
      </c>
      <c r="K4" s="198" t="s">
        <v>6</v>
      </c>
      <c r="L4" s="198" t="s">
        <v>13</v>
      </c>
      <c r="M4" s="103"/>
      <c r="N4" s="2"/>
    </row>
    <row r="5" spans="1:14" x14ac:dyDescent="0.2">
      <c r="A5" s="199"/>
      <c r="B5" s="203"/>
      <c r="C5" s="204"/>
      <c r="D5" s="204"/>
      <c r="E5" s="204"/>
      <c r="F5" s="204"/>
      <c r="G5" s="204"/>
      <c r="H5" s="205"/>
      <c r="I5" s="199"/>
      <c r="J5" s="199"/>
      <c r="K5" s="199"/>
      <c r="L5" s="199"/>
      <c r="M5" s="103"/>
      <c r="N5" s="2"/>
    </row>
    <row r="6" spans="1:14" x14ac:dyDescent="0.2">
      <c r="A6" s="183" t="s">
        <v>0</v>
      </c>
      <c r="B6" s="180" t="s">
        <v>0</v>
      </c>
      <c r="C6" s="181"/>
      <c r="D6" s="181"/>
      <c r="E6" s="181"/>
      <c r="F6" s="181"/>
      <c r="G6" s="181"/>
      <c r="H6" s="182"/>
      <c r="I6" s="23">
        <f>I10+I14</f>
        <v>249</v>
      </c>
      <c r="J6" s="23">
        <f>J10+J14</f>
        <v>82</v>
      </c>
      <c r="K6" s="73">
        <v>68527</v>
      </c>
      <c r="L6" s="41">
        <v>64.799276197703094</v>
      </c>
      <c r="M6" s="104"/>
      <c r="N6" s="2"/>
    </row>
    <row r="7" spans="1:14" ht="11.25" customHeight="1" x14ac:dyDescent="0.2">
      <c r="A7" s="184"/>
      <c r="B7" s="189" t="s">
        <v>8</v>
      </c>
      <c r="C7" s="190"/>
      <c r="D7" s="190"/>
      <c r="E7" s="190"/>
      <c r="F7" s="190"/>
      <c r="G7" s="190"/>
      <c r="H7" s="191"/>
      <c r="I7" s="53">
        <f>I11+I15</f>
        <v>39</v>
      </c>
      <c r="J7" s="53">
        <v>0</v>
      </c>
      <c r="K7" s="53">
        <f>K11+K15</f>
        <v>2833</v>
      </c>
      <c r="L7" s="71">
        <v>44.475820684786449</v>
      </c>
      <c r="M7" s="101"/>
      <c r="N7" s="2"/>
    </row>
    <row r="8" spans="1:14" ht="11.25" customHeight="1" x14ac:dyDescent="0.2">
      <c r="A8" s="184"/>
      <c r="B8" s="193" t="s">
        <v>9</v>
      </c>
      <c r="C8" s="194"/>
      <c r="D8" s="194"/>
      <c r="E8" s="194"/>
      <c r="F8" s="194"/>
      <c r="G8" s="194"/>
      <c r="H8" s="195"/>
      <c r="I8" s="69">
        <f>I12</f>
        <v>20</v>
      </c>
      <c r="J8" s="69">
        <f>J12</f>
        <v>47</v>
      </c>
      <c r="K8" s="69">
        <f>K12</f>
        <v>6371</v>
      </c>
      <c r="L8" s="71">
        <v>68.5</v>
      </c>
      <c r="M8" s="101"/>
      <c r="N8" s="2"/>
    </row>
    <row r="9" spans="1:14" ht="11.25" customHeight="1" x14ac:dyDescent="0.2">
      <c r="A9" s="185"/>
      <c r="B9" s="186" t="s">
        <v>25</v>
      </c>
      <c r="C9" s="187"/>
      <c r="D9" s="187"/>
      <c r="E9" s="187"/>
      <c r="F9" s="187"/>
      <c r="G9" s="187"/>
      <c r="H9" s="188"/>
      <c r="I9" s="54">
        <f>I13+I16</f>
        <v>190</v>
      </c>
      <c r="J9" s="54">
        <v>35</v>
      </c>
      <c r="K9" s="54">
        <f>K13+K16</f>
        <v>59323</v>
      </c>
      <c r="L9" s="70">
        <v>65.367564013957491</v>
      </c>
      <c r="M9" s="101"/>
      <c r="N9" s="2"/>
    </row>
    <row r="10" spans="1:14" x14ac:dyDescent="0.2">
      <c r="A10" s="183" t="s">
        <v>2</v>
      </c>
      <c r="B10" s="180" t="s">
        <v>0</v>
      </c>
      <c r="C10" s="181"/>
      <c r="D10" s="181"/>
      <c r="E10" s="181"/>
      <c r="F10" s="181"/>
      <c r="G10" s="181"/>
      <c r="H10" s="182"/>
      <c r="I10" s="23">
        <f>SUM(I11:I13)</f>
        <v>218</v>
      </c>
      <c r="J10" s="23">
        <f>SUM(J11:J13)</f>
        <v>82</v>
      </c>
      <c r="K10" s="76">
        <f>SUM(K11:K13)</f>
        <v>67618</v>
      </c>
      <c r="L10" s="41">
        <v>64.910231003578929</v>
      </c>
      <c r="M10" s="94"/>
      <c r="N10" s="2"/>
    </row>
    <row r="11" spans="1:14" ht="11.25" customHeight="1" x14ac:dyDescent="0.2">
      <c r="A11" s="184"/>
      <c r="B11" s="189" t="s">
        <v>8</v>
      </c>
      <c r="C11" s="190"/>
      <c r="D11" s="190"/>
      <c r="E11" s="190"/>
      <c r="F11" s="190"/>
      <c r="G11" s="190"/>
      <c r="H11" s="191"/>
      <c r="I11" s="74">
        <v>16</v>
      </c>
      <c r="J11" s="74">
        <v>0</v>
      </c>
      <c r="K11" s="72">
        <v>2299</v>
      </c>
      <c r="L11" s="52">
        <v>44.062635928664633</v>
      </c>
      <c r="M11" s="95"/>
      <c r="N11" s="2"/>
    </row>
    <row r="12" spans="1:14" ht="11.25" customHeight="1" x14ac:dyDescent="0.2">
      <c r="A12" s="184"/>
      <c r="B12" s="193" t="s">
        <v>9</v>
      </c>
      <c r="C12" s="194"/>
      <c r="D12" s="194"/>
      <c r="E12" s="194"/>
      <c r="F12" s="194"/>
      <c r="G12" s="194"/>
      <c r="H12" s="195"/>
      <c r="I12" s="74">
        <v>20</v>
      </c>
      <c r="J12" s="74">
        <v>47</v>
      </c>
      <c r="K12" s="72">
        <v>6371</v>
      </c>
      <c r="L12" s="36">
        <v>68.544969392560034</v>
      </c>
      <c r="M12" s="96"/>
      <c r="N12" s="2"/>
    </row>
    <row r="13" spans="1:14" ht="11.25" customHeight="1" x14ac:dyDescent="0.2">
      <c r="A13" s="185"/>
      <c r="B13" s="186" t="s">
        <v>10</v>
      </c>
      <c r="C13" s="187"/>
      <c r="D13" s="187"/>
      <c r="E13" s="187"/>
      <c r="F13" s="187"/>
      <c r="G13" s="187"/>
      <c r="H13" s="188"/>
      <c r="I13" s="87">
        <v>182</v>
      </c>
      <c r="J13" s="75">
        <v>35</v>
      </c>
      <c r="K13" s="68">
        <v>58948</v>
      </c>
      <c r="L13" s="30">
        <v>65.330460745063448</v>
      </c>
      <c r="M13" s="96"/>
      <c r="N13" s="2"/>
    </row>
    <row r="14" spans="1:14" x14ac:dyDescent="0.2">
      <c r="A14" s="183" t="s">
        <v>27</v>
      </c>
      <c r="B14" s="180" t="s">
        <v>0</v>
      </c>
      <c r="C14" s="181"/>
      <c r="D14" s="181"/>
      <c r="E14" s="181"/>
      <c r="F14" s="181"/>
      <c r="G14" s="181"/>
      <c r="H14" s="182"/>
      <c r="I14" s="32">
        <f>SUM(I15:I16)</f>
        <v>31</v>
      </c>
      <c r="J14" s="32">
        <f>SUM(J15:J16)</f>
        <v>0</v>
      </c>
      <c r="K14" s="77">
        <f>SUM(K15:K16)</f>
        <v>909</v>
      </c>
      <c r="L14" s="44">
        <v>56.545654565456545</v>
      </c>
      <c r="M14" s="97"/>
      <c r="N14" s="2"/>
    </row>
    <row r="15" spans="1:14" ht="11.25" customHeight="1" x14ac:dyDescent="0.2">
      <c r="A15" s="184"/>
      <c r="B15" s="189" t="s">
        <v>8</v>
      </c>
      <c r="C15" s="190"/>
      <c r="D15" s="190"/>
      <c r="E15" s="190"/>
      <c r="F15" s="190"/>
      <c r="G15" s="190"/>
      <c r="H15" s="191"/>
      <c r="I15" s="74">
        <v>23</v>
      </c>
      <c r="J15" s="78" t="s">
        <v>5</v>
      </c>
      <c r="K15" s="72">
        <v>534</v>
      </c>
      <c r="L15" s="43">
        <v>46.254681647940075</v>
      </c>
      <c r="M15" s="98"/>
      <c r="N15" s="2"/>
    </row>
    <row r="16" spans="1:14" ht="12.75" customHeight="1" x14ac:dyDescent="0.2">
      <c r="A16" s="185"/>
      <c r="B16" s="186" t="s">
        <v>25</v>
      </c>
      <c r="C16" s="187"/>
      <c r="D16" s="187"/>
      <c r="E16" s="187"/>
      <c r="F16" s="187"/>
      <c r="G16" s="187"/>
      <c r="H16" s="188"/>
      <c r="I16" s="75">
        <v>8</v>
      </c>
      <c r="J16" s="79" t="s">
        <v>5</v>
      </c>
      <c r="K16" s="68">
        <v>375</v>
      </c>
      <c r="L16" s="42">
        <v>71.2</v>
      </c>
      <c r="M16" s="98"/>
      <c r="N16" s="2"/>
    </row>
    <row r="17" spans="1:14" ht="22.5" customHeight="1" x14ac:dyDescent="0.2">
      <c r="A17" s="196" t="s">
        <v>28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91"/>
      <c r="N17" s="2"/>
    </row>
    <row r="18" spans="1:14" ht="11.25" customHeight="1" x14ac:dyDescent="0.2">
      <c r="A18" s="174" t="s">
        <v>26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00"/>
      <c r="N18" s="2"/>
    </row>
    <row r="19" spans="1:14" x14ac:dyDescent="0.2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00"/>
      <c r="N19" s="22"/>
    </row>
    <row r="20" spans="1:14" ht="11.25" customHeight="1" x14ac:dyDescent="0.2">
      <c r="A20" s="177" t="s">
        <v>16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90"/>
      <c r="N20" s="22"/>
    </row>
    <row r="21" spans="1:14" x14ac:dyDescent="0.2">
      <c r="A21" s="177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90"/>
      <c r="N21" s="2"/>
    </row>
    <row r="22" spans="1:14" ht="11.25" customHeight="1" x14ac:dyDescent="0.2">
      <c r="A22" s="173" t="s">
        <v>30</v>
      </c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92"/>
      <c r="N22" s="2"/>
    </row>
    <row r="23" spans="1: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2"/>
      <c r="M23" s="22"/>
      <c r="N23" s="2"/>
    </row>
    <row r="24" spans="1:14" ht="12.75" x14ac:dyDescent="0.2">
      <c r="A24" s="99"/>
      <c r="B24" s="2"/>
      <c r="C24" s="2"/>
      <c r="D24" s="2"/>
      <c r="E24" s="2"/>
      <c r="F24"/>
      <c r="G24"/>
      <c r="H24"/>
      <c r="I24"/>
      <c r="J24" s="2"/>
      <c r="K24" s="2"/>
      <c r="L24" s="22"/>
      <c r="M24" s="22"/>
      <c r="N24" s="2"/>
    </row>
    <row r="25" spans="1:14" ht="12.75" x14ac:dyDescent="0.2">
      <c r="A25" s="2"/>
      <c r="B25" s="2"/>
      <c r="C25" s="2"/>
      <c r="D25" s="2"/>
      <c r="E25" s="2"/>
      <c r="F25"/>
      <c r="G25"/>
      <c r="H25"/>
      <c r="I25"/>
      <c r="J25" s="2"/>
      <c r="K25" s="2"/>
      <c r="L25" s="22"/>
      <c r="M25" s="22"/>
      <c r="N25" s="2"/>
    </row>
    <row r="26" spans="1:14" ht="12.75" x14ac:dyDescent="0.2">
      <c r="A26" s="2"/>
      <c r="B26" s="2"/>
      <c r="C26" s="2"/>
      <c r="D26" s="2"/>
      <c r="E26" s="2"/>
      <c r="F26"/>
      <c r="G26"/>
      <c r="H26"/>
      <c r="I26"/>
      <c r="J26" s="2"/>
      <c r="K26" s="2"/>
      <c r="L26" s="22"/>
      <c r="M26" s="22"/>
      <c r="N26" s="2"/>
    </row>
    <row r="27" spans="1:14" ht="12.75" x14ac:dyDescent="0.2">
      <c r="A27" s="2"/>
      <c r="B27" s="2"/>
      <c r="C27" s="2"/>
      <c r="D27" s="2"/>
      <c r="E27" s="39"/>
      <c r="F27"/>
      <c r="G27"/>
      <c r="H27"/>
      <c r="I27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/>
      <c r="G28"/>
      <c r="H28"/>
      <c r="I28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/>
      <c r="G29"/>
      <c r="H29"/>
      <c r="I29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/>
      <c r="G30"/>
      <c r="H30"/>
      <c r="I30"/>
      <c r="J30" s="2"/>
      <c r="K30" s="2"/>
      <c r="L30" s="2"/>
      <c r="M30" s="2"/>
      <c r="N30" s="2"/>
    </row>
    <row r="31" spans="1:14" ht="12.75" x14ac:dyDescent="0.2">
      <c r="A31" s="2"/>
      <c r="B31" s="2"/>
      <c r="C31" s="2"/>
      <c r="D31" s="2"/>
      <c r="E31" s="2"/>
      <c r="F31"/>
      <c r="G31"/>
      <c r="H31"/>
      <c r="I31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26">
    <mergeCell ref="B9:H9"/>
    <mergeCell ref="A17:L17"/>
    <mergeCell ref="B11:H11"/>
    <mergeCell ref="A3:L3"/>
    <mergeCell ref="A4:A5"/>
    <mergeCell ref="B4:H5"/>
    <mergeCell ref="I4:I5"/>
    <mergeCell ref="J4:J5"/>
    <mergeCell ref="K4:K5"/>
    <mergeCell ref="L4:L5"/>
    <mergeCell ref="B1:N1"/>
    <mergeCell ref="A22:L22"/>
    <mergeCell ref="B10:H10"/>
    <mergeCell ref="A14:A16"/>
    <mergeCell ref="B16:H16"/>
    <mergeCell ref="B15:H15"/>
    <mergeCell ref="B14:H14"/>
    <mergeCell ref="A10:A13"/>
    <mergeCell ref="B13:H13"/>
    <mergeCell ref="A6:A9"/>
    <mergeCell ref="B6:H6"/>
    <mergeCell ref="A18:L19"/>
    <mergeCell ref="A20:L21"/>
    <mergeCell ref="B12:H12"/>
    <mergeCell ref="B7:H7"/>
    <mergeCell ref="B8:H8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workbookViewId="0">
      <selection activeCell="N6" sqref="N6"/>
    </sheetView>
  </sheetViews>
  <sheetFormatPr baseColWidth="10" defaultColWidth="9.5703125" defaultRowHeight="11.25" x14ac:dyDescent="0.2"/>
  <cols>
    <col min="1" max="16384" width="9.5703125" style="3"/>
  </cols>
  <sheetData>
    <row r="1" spans="1:18" s="1" customFormat="1" ht="54.95" customHeight="1" thickBot="1" x14ac:dyDescent="0.25">
      <c r="A1" s="18"/>
      <c r="B1" s="206" t="s">
        <v>34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3"/>
      <c r="P1" s="3"/>
      <c r="Q1" s="3"/>
      <c r="R1" s="3"/>
    </row>
    <row r="2" spans="1:1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8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88"/>
      <c r="N3" s="2"/>
    </row>
    <row r="4" spans="1:18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103"/>
      <c r="N4" s="2"/>
    </row>
    <row r="5" spans="1:18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93"/>
      <c r="N5" s="2"/>
    </row>
    <row r="6" spans="1:18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f>SUM(I7:I10)</f>
        <v>253</v>
      </c>
      <c r="J6" s="23">
        <f>SUM(J7:J10)</f>
        <v>93</v>
      </c>
      <c r="K6" s="46">
        <v>72834</v>
      </c>
      <c r="L6" s="41">
        <v>63.206744103028797</v>
      </c>
      <c r="M6" s="94"/>
      <c r="N6" s="2"/>
    </row>
    <row r="7" spans="1:18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53">
        <f t="shared" ref="I7:J9" si="0">SUM(I12,I17)</f>
        <v>38</v>
      </c>
      <c r="J7" s="26">
        <f t="shared" si="0"/>
        <v>0</v>
      </c>
      <c r="K7" s="17">
        <v>2934</v>
      </c>
      <c r="L7" s="52">
        <v>36.162235855487388</v>
      </c>
      <c r="M7" s="95"/>
      <c r="N7" s="2"/>
    </row>
    <row r="8" spans="1:18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54">
        <f t="shared" si="0"/>
        <v>6</v>
      </c>
      <c r="J8" s="29">
        <f t="shared" si="0"/>
        <v>45</v>
      </c>
      <c r="K8" s="47">
        <v>2807</v>
      </c>
      <c r="L8" s="30">
        <v>87.032418952618457</v>
      </c>
      <c r="M8" s="96"/>
      <c r="N8" s="2"/>
    </row>
    <row r="9" spans="1:18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55">
        <f t="shared" si="0"/>
        <v>172</v>
      </c>
      <c r="J9" s="31">
        <f t="shared" si="0"/>
        <v>43</v>
      </c>
      <c r="K9" s="48">
        <v>53163</v>
      </c>
      <c r="L9" s="27">
        <v>64.635178601659049</v>
      </c>
      <c r="M9" s="96"/>
      <c r="N9" s="2"/>
    </row>
    <row r="10" spans="1:18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55">
        <f>I15</f>
        <v>37</v>
      </c>
      <c r="J10" s="29">
        <f>J15</f>
        <v>5</v>
      </c>
      <c r="K10" s="47">
        <v>13930</v>
      </c>
      <c r="L10" s="30">
        <v>58.650394831299359</v>
      </c>
      <c r="M10" s="96"/>
      <c r="N10" s="2"/>
    </row>
    <row r="11" spans="1:18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23">
        <f>SUM(I12:I15)</f>
        <v>224</v>
      </c>
      <c r="J11" s="23">
        <f>SUM(J12:J15)</f>
        <v>93</v>
      </c>
      <c r="K11" s="46">
        <v>71894</v>
      </c>
      <c r="L11" s="41">
        <v>63.322391298300275</v>
      </c>
      <c r="M11" s="94"/>
      <c r="N11" s="2"/>
    </row>
    <row r="12" spans="1:18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31">
        <v>0</v>
      </c>
      <c r="K12" s="48">
        <v>2353</v>
      </c>
      <c r="L12" s="52">
        <v>33.871653208669784</v>
      </c>
      <c r="M12" s="95"/>
      <c r="N12" s="2"/>
    </row>
    <row r="13" spans="1:18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45</v>
      </c>
      <c r="K13" s="47">
        <v>2807</v>
      </c>
      <c r="L13" s="30">
        <v>87.032418952618457</v>
      </c>
      <c r="M13" s="96"/>
      <c r="N13" s="2"/>
    </row>
    <row r="14" spans="1:18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165</v>
      </c>
      <c r="J14" s="31">
        <v>43</v>
      </c>
      <c r="K14" s="48">
        <v>52804</v>
      </c>
      <c r="L14" s="27">
        <v>64.606847966063171</v>
      </c>
      <c r="M14" s="96"/>
      <c r="N14" s="2"/>
    </row>
    <row r="15" spans="1:18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37</v>
      </c>
      <c r="J15" s="29">
        <v>5</v>
      </c>
      <c r="K15" s="47">
        <v>13930</v>
      </c>
      <c r="L15" s="30">
        <v>58.650394831299359</v>
      </c>
      <c r="M15" s="96"/>
      <c r="N15" s="2"/>
    </row>
    <row r="16" spans="1:18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f>SUM(I17:I19)</f>
        <v>29</v>
      </c>
      <c r="J16" s="64" t="s">
        <v>5</v>
      </c>
      <c r="K16" s="49">
        <v>940</v>
      </c>
      <c r="L16" s="44">
        <v>54.361702127659576</v>
      </c>
      <c r="M16" s="97"/>
      <c r="N16" s="2"/>
    </row>
    <row r="17" spans="1:14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22</v>
      </c>
      <c r="J17" s="65" t="s">
        <v>5</v>
      </c>
      <c r="K17" s="48">
        <v>581</v>
      </c>
      <c r="L17" s="43">
        <v>45.438898450946645</v>
      </c>
      <c r="M17" s="98"/>
      <c r="N17" s="2"/>
    </row>
    <row r="18" spans="1:14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61" t="s">
        <v>5</v>
      </c>
      <c r="J18" s="66" t="s">
        <v>5</v>
      </c>
      <c r="K18" s="61" t="s">
        <v>24</v>
      </c>
      <c r="L18" s="34" t="s">
        <v>5</v>
      </c>
      <c r="M18" s="59"/>
      <c r="N18" s="2"/>
    </row>
    <row r="19" spans="1:14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29">
        <v>7</v>
      </c>
      <c r="J19" s="67" t="s">
        <v>5</v>
      </c>
      <c r="K19" s="47">
        <v>359</v>
      </c>
      <c r="L19" s="42">
        <v>68.80222841225627</v>
      </c>
      <c r="M19" s="98"/>
      <c r="N19" s="2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89"/>
      <c r="N20" s="2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88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88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88"/>
      <c r="N23" s="2"/>
    </row>
    <row r="24" spans="1:14" x14ac:dyDescent="0.2">
      <c r="A24" s="173" t="s">
        <v>23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88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39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39"/>
      <c r="F29" s="2"/>
      <c r="G29" s="39"/>
      <c r="H29" s="22"/>
      <c r="I29" s="39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</sheetData>
  <mergeCells count="28"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selection activeCell="B1" sqref="B1:N1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35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62"/>
      <c r="N3" s="2"/>
    </row>
    <row r="4" spans="1:14" ht="15.75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63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f>SUM(I7:I10)</f>
        <v>213</v>
      </c>
      <c r="J6" s="23">
        <f>SUM(J7:J10)</f>
        <v>94</v>
      </c>
      <c r="K6" s="46">
        <v>66006</v>
      </c>
      <c r="L6" s="41">
        <v>63.336666363663909</v>
      </c>
      <c r="M6" s="2"/>
      <c r="N6" s="20"/>
    </row>
    <row r="7" spans="1:14" ht="12.75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53">
        <f t="shared" ref="I7:J9" si="0">SUM(I12,I17)</f>
        <v>36</v>
      </c>
      <c r="J7" s="26">
        <f t="shared" si="0"/>
        <v>0</v>
      </c>
      <c r="K7" s="17">
        <v>3199</v>
      </c>
      <c r="L7" s="52">
        <v>43.263519849953106</v>
      </c>
      <c r="M7" s="38"/>
      <c r="N7" s="22"/>
    </row>
    <row r="8" spans="1:14" ht="12.75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54">
        <f t="shared" si="0"/>
        <v>6</v>
      </c>
      <c r="J8" s="29">
        <f t="shared" si="0"/>
        <v>43</v>
      </c>
      <c r="K8" s="47">
        <v>2643</v>
      </c>
      <c r="L8" s="30">
        <v>85.508891411275073</v>
      </c>
      <c r="M8" s="38"/>
      <c r="N8" s="22"/>
    </row>
    <row r="9" spans="1:14" ht="12.75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55">
        <f t="shared" si="0"/>
        <v>134</v>
      </c>
      <c r="J9" s="31">
        <f t="shared" si="0"/>
        <v>46</v>
      </c>
      <c r="K9" s="48">
        <v>45601</v>
      </c>
      <c r="L9" s="27">
        <v>65.092870770377843</v>
      </c>
      <c r="M9" s="38"/>
      <c r="N9" s="2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55">
        <f>I15</f>
        <v>37</v>
      </c>
      <c r="J10" s="29">
        <f>J15</f>
        <v>5</v>
      </c>
      <c r="K10" s="47">
        <v>14563</v>
      </c>
      <c r="L10" s="30">
        <v>58.222893634553316</v>
      </c>
      <c r="M10" s="2"/>
      <c r="N10" s="2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23">
        <f>SUM(I12:I15)</f>
        <v>186</v>
      </c>
      <c r="J11" s="23">
        <f>SUM(J12:J15)</f>
        <v>94</v>
      </c>
      <c r="K11" s="46">
        <v>65050</v>
      </c>
      <c r="L11" s="41">
        <v>63.418908531898545</v>
      </c>
      <c r="M11" s="2"/>
      <c r="N11" s="22"/>
    </row>
    <row r="12" spans="1:14" ht="12.75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26">
        <v>0</v>
      </c>
      <c r="K12" s="48">
        <v>2641</v>
      </c>
      <c r="L12" s="52">
        <v>42.635365391897004</v>
      </c>
      <c r="M12" s="40"/>
      <c r="N12" s="22"/>
    </row>
    <row r="13" spans="1:14" ht="12.75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43</v>
      </c>
      <c r="K13" s="47">
        <v>2643</v>
      </c>
      <c r="L13" s="30">
        <v>85.508891411275073</v>
      </c>
      <c r="M13" s="40"/>
      <c r="N13" s="22"/>
    </row>
    <row r="14" spans="1:14" ht="12.75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127</v>
      </c>
      <c r="J14" s="31">
        <v>46</v>
      </c>
      <c r="K14" s="48">
        <v>45203</v>
      </c>
      <c r="L14" s="27">
        <v>65.015596309979429</v>
      </c>
      <c r="M14" s="38"/>
      <c r="N14" s="2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37</v>
      </c>
      <c r="J15" s="29">
        <v>5</v>
      </c>
      <c r="K15" s="47">
        <v>14563</v>
      </c>
      <c r="L15" s="30">
        <v>58.222893634553316</v>
      </c>
      <c r="M15" s="39"/>
      <c r="N15" s="2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f>SUM(I17:I19)</f>
        <v>27</v>
      </c>
      <c r="J16" s="32" t="s">
        <v>5</v>
      </c>
      <c r="K16" s="49">
        <v>956</v>
      </c>
      <c r="L16" s="44">
        <v>57.74058577405858</v>
      </c>
      <c r="M16" s="2"/>
      <c r="N16" s="22"/>
    </row>
    <row r="17" spans="1:14" ht="12.75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20</v>
      </c>
      <c r="J17" s="26" t="s">
        <v>5</v>
      </c>
      <c r="K17" s="48">
        <v>558</v>
      </c>
      <c r="L17" s="43">
        <v>46.236559139784944</v>
      </c>
      <c r="M17" s="40"/>
      <c r="N17" s="22"/>
    </row>
    <row r="18" spans="1:14" ht="12.75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50" t="s">
        <v>5</v>
      </c>
      <c r="J18" s="50" t="s">
        <v>5</v>
      </c>
      <c r="K18" s="50" t="s">
        <v>5</v>
      </c>
      <c r="L18" s="35" t="s">
        <v>5</v>
      </c>
      <c r="M18" s="40"/>
      <c r="N18" s="22"/>
    </row>
    <row r="19" spans="1:14" ht="12.75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29">
        <v>7</v>
      </c>
      <c r="J19" s="37" t="s">
        <v>5</v>
      </c>
      <c r="K19" s="47">
        <v>398</v>
      </c>
      <c r="L19" s="42">
        <v>73.869346733668337</v>
      </c>
      <c r="M19" s="40"/>
      <c r="N19" s="2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2"/>
      <c r="N20" s="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22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 x14ac:dyDescent="0.2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39"/>
      <c r="F27" s="2"/>
      <c r="G27" s="39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39"/>
      <c r="F32" s="2"/>
      <c r="G32" s="39"/>
      <c r="H32" s="39"/>
      <c r="I32" s="39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69" spans="2:5" x14ac:dyDescent="0.2">
      <c r="B69" s="3" t="s">
        <v>0</v>
      </c>
      <c r="C69" s="3">
        <v>356</v>
      </c>
      <c r="D69" s="3">
        <v>100</v>
      </c>
      <c r="E69" s="3">
        <v>100</v>
      </c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selection activeCell="B1" sqref="B1:N1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36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v>235</v>
      </c>
      <c r="J6" s="23">
        <v>115</v>
      </c>
      <c r="K6" s="46">
        <v>73887</v>
      </c>
      <c r="L6" s="41">
        <v>61.77541380757102</v>
      </c>
      <c r="M6" s="2"/>
      <c r="N6" s="20"/>
    </row>
    <row r="7" spans="1:14" ht="12.75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53">
        <v>37</v>
      </c>
      <c r="J7" s="26" t="s">
        <v>5</v>
      </c>
      <c r="K7" s="17">
        <v>3958</v>
      </c>
      <c r="L7" s="52">
        <v>43.734209196563924</v>
      </c>
      <c r="M7" s="38"/>
      <c r="N7" s="22"/>
    </row>
    <row r="8" spans="1:14" ht="12.75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54">
        <v>6</v>
      </c>
      <c r="J8" s="29">
        <v>43</v>
      </c>
      <c r="K8" s="47">
        <v>2309</v>
      </c>
      <c r="L8" s="30">
        <v>84.841922910350803</v>
      </c>
      <c r="M8" s="38"/>
      <c r="N8" s="22"/>
    </row>
    <row r="9" spans="1:14" ht="12.75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55">
        <v>154</v>
      </c>
      <c r="J9" s="31">
        <v>48</v>
      </c>
      <c r="K9" s="48">
        <v>51301</v>
      </c>
      <c r="L9" s="27">
        <v>64.25605738679559</v>
      </c>
      <c r="M9" s="38"/>
      <c r="N9" s="2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55">
        <v>38</v>
      </c>
      <c r="J10" s="29">
        <v>24</v>
      </c>
      <c r="K10" s="47">
        <v>16319</v>
      </c>
      <c r="L10" s="30">
        <v>55.089159874992347</v>
      </c>
      <c r="M10" s="2"/>
      <c r="N10" s="2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23">
        <v>208</v>
      </c>
      <c r="J11" s="23">
        <v>115</v>
      </c>
      <c r="K11" s="46">
        <v>72917</v>
      </c>
      <c r="L11" s="41">
        <v>61.82920306650027</v>
      </c>
      <c r="M11" s="2"/>
      <c r="N11" s="22"/>
    </row>
    <row r="12" spans="1:14" ht="12.75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26" t="s">
        <v>5</v>
      </c>
      <c r="K12" s="48">
        <v>3354</v>
      </c>
      <c r="L12" s="52">
        <v>43.500298151460939</v>
      </c>
      <c r="M12" s="40"/>
      <c r="N12" s="22"/>
    </row>
    <row r="13" spans="1:14" ht="12.75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43</v>
      </c>
      <c r="K13" s="47">
        <v>2309</v>
      </c>
      <c r="L13" s="30">
        <v>84.841922910350803</v>
      </c>
      <c r="M13" s="40"/>
      <c r="N13" s="22"/>
    </row>
    <row r="14" spans="1:14" ht="12.75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148</v>
      </c>
      <c r="J14" s="31">
        <v>48</v>
      </c>
      <c r="K14" s="48">
        <v>50935</v>
      </c>
      <c r="L14" s="27">
        <v>64.152351035633643</v>
      </c>
      <c r="M14" s="40"/>
      <c r="N14" s="2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38</v>
      </c>
      <c r="J15" s="29">
        <v>24</v>
      </c>
      <c r="K15" s="47">
        <v>16319</v>
      </c>
      <c r="L15" s="30">
        <v>55.089159874992347</v>
      </c>
      <c r="M15" s="39"/>
      <c r="N15" s="2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v>27</v>
      </c>
      <c r="J16" s="23" t="s">
        <v>5</v>
      </c>
      <c r="K16" s="49">
        <v>970</v>
      </c>
      <c r="L16" s="44">
        <v>57.731958762886592</v>
      </c>
      <c r="M16" s="2"/>
      <c r="N16" s="22"/>
    </row>
    <row r="17" spans="1:14" ht="12.75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21</v>
      </c>
      <c r="J17" s="26" t="s">
        <v>5</v>
      </c>
      <c r="K17" s="48">
        <v>604</v>
      </c>
      <c r="L17" s="43">
        <v>45.033112582781456</v>
      </c>
      <c r="M17" s="40"/>
      <c r="N17" s="22"/>
    </row>
    <row r="18" spans="1:14" ht="12.75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50" t="s">
        <v>5</v>
      </c>
      <c r="J18" s="50" t="s">
        <v>5</v>
      </c>
      <c r="K18" s="50" t="s">
        <v>5</v>
      </c>
      <c r="L18" s="35" t="s">
        <v>5</v>
      </c>
      <c r="M18" s="38"/>
      <c r="N18" s="22"/>
    </row>
    <row r="19" spans="1:14" ht="12.75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29">
        <v>6</v>
      </c>
      <c r="J19" s="37" t="s">
        <v>5</v>
      </c>
      <c r="K19" s="47">
        <v>366</v>
      </c>
      <c r="L19" s="42">
        <v>78.688524590163937</v>
      </c>
      <c r="M19" s="40"/>
      <c r="N19" s="2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2"/>
      <c r="N20" s="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21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 x14ac:dyDescent="0.2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39"/>
      <c r="F27" s="2"/>
      <c r="G27" s="39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39"/>
      <c r="F32" s="2"/>
      <c r="G32" s="39"/>
      <c r="H32" s="39"/>
      <c r="I32" s="39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69" spans="2:5" x14ac:dyDescent="0.2">
      <c r="B69" s="3" t="s">
        <v>0</v>
      </c>
      <c r="C69" s="3">
        <v>356</v>
      </c>
      <c r="D69" s="3">
        <v>100</v>
      </c>
      <c r="E69" s="3">
        <v>100</v>
      </c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1" sqref="B1:N1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43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v>244</v>
      </c>
      <c r="J6" s="23">
        <v>113</v>
      </c>
      <c r="K6" s="46">
        <v>70412</v>
      </c>
      <c r="L6" s="41">
        <v>63.074475941600859</v>
      </c>
      <c r="M6" s="2"/>
      <c r="N6" s="20"/>
    </row>
    <row r="7" spans="1:14" ht="12.75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25">
        <v>36</v>
      </c>
      <c r="J7" s="26" t="s">
        <v>5</v>
      </c>
      <c r="K7" s="17">
        <v>3392</v>
      </c>
      <c r="L7" s="51">
        <v>42.924528301886795</v>
      </c>
      <c r="M7" s="38"/>
      <c r="N7" s="22"/>
    </row>
    <row r="8" spans="1:14" ht="12.75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28">
        <v>6</v>
      </c>
      <c r="J8" s="29">
        <v>44</v>
      </c>
      <c r="K8" s="47">
        <v>2400</v>
      </c>
      <c r="L8" s="42">
        <v>85.125</v>
      </c>
      <c r="M8" s="38"/>
      <c r="N8" s="22"/>
    </row>
    <row r="9" spans="1:14" ht="12.75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17">
        <v>164</v>
      </c>
      <c r="J9" s="31">
        <v>47</v>
      </c>
      <c r="K9" s="48">
        <v>46395</v>
      </c>
      <c r="L9" s="43">
        <v>65.677335919818944</v>
      </c>
      <c r="M9" s="38"/>
      <c r="N9" s="2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17">
        <v>38</v>
      </c>
      <c r="J10" s="29">
        <v>22</v>
      </c>
      <c r="K10" s="47">
        <v>18225</v>
      </c>
      <c r="L10" s="42">
        <v>57.294924554183815</v>
      </c>
      <c r="M10" s="2"/>
      <c r="N10" s="2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23">
        <v>217</v>
      </c>
      <c r="J11" s="23">
        <v>113</v>
      </c>
      <c r="K11" s="46">
        <v>69390</v>
      </c>
      <c r="L11" s="41">
        <v>63.158956621991649</v>
      </c>
      <c r="M11" s="2"/>
      <c r="N11" s="22"/>
    </row>
    <row r="12" spans="1:14" ht="12.75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26" t="s">
        <v>5</v>
      </c>
      <c r="K12" s="48">
        <v>2782</v>
      </c>
      <c r="L12" s="43">
        <v>42.235801581595972</v>
      </c>
      <c r="M12" s="40"/>
      <c r="N12" s="22"/>
    </row>
    <row r="13" spans="1:14" ht="12.75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44</v>
      </c>
      <c r="K13" s="47">
        <v>2400</v>
      </c>
      <c r="L13" s="42">
        <v>85.125</v>
      </c>
      <c r="M13" s="40"/>
      <c r="N13" s="22"/>
    </row>
    <row r="14" spans="1:14" ht="12.75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157</v>
      </c>
      <c r="J14" s="31">
        <v>47</v>
      </c>
      <c r="K14" s="48">
        <v>45983</v>
      </c>
      <c r="L14" s="43">
        <v>65.602505273688109</v>
      </c>
      <c r="M14" s="40"/>
      <c r="N14" s="2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38</v>
      </c>
      <c r="J15" s="29">
        <v>22</v>
      </c>
      <c r="K15" s="47">
        <v>18225</v>
      </c>
      <c r="L15" s="42">
        <v>57.294924554183815</v>
      </c>
      <c r="M15" s="39"/>
      <c r="N15" s="2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v>27</v>
      </c>
      <c r="J16" s="33" t="s">
        <v>5</v>
      </c>
      <c r="K16" s="49">
        <v>1022</v>
      </c>
      <c r="L16" s="44">
        <v>57.338551859099809</v>
      </c>
      <c r="M16" s="2"/>
      <c r="N16" s="22"/>
    </row>
    <row r="17" spans="1:14" ht="12.75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20</v>
      </c>
      <c r="J17" s="26" t="s">
        <v>5</v>
      </c>
      <c r="K17" s="48">
        <v>610</v>
      </c>
      <c r="L17" s="43">
        <v>46.065573770491802</v>
      </c>
      <c r="M17" s="40"/>
      <c r="N17" s="22"/>
    </row>
    <row r="18" spans="1:14" ht="12.75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35" t="s">
        <v>5</v>
      </c>
      <c r="J18" s="35" t="s">
        <v>5</v>
      </c>
      <c r="K18" s="50" t="s">
        <v>5</v>
      </c>
      <c r="L18" s="45" t="s">
        <v>5</v>
      </c>
      <c r="M18" s="40"/>
      <c r="N18" s="22"/>
    </row>
    <row r="19" spans="1:14" ht="12.75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29">
        <v>7</v>
      </c>
      <c r="J19" s="37" t="s">
        <v>5</v>
      </c>
      <c r="K19" s="47">
        <v>412</v>
      </c>
      <c r="L19" s="42">
        <v>74.029126213592235</v>
      </c>
      <c r="M19" s="40"/>
      <c r="N19" s="2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2"/>
      <c r="N20" s="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20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 t="s">
        <v>19</v>
      </c>
      <c r="D25" s="2" t="s">
        <v>19</v>
      </c>
      <c r="E25" s="2" t="s">
        <v>19</v>
      </c>
      <c r="F25" s="2" t="s">
        <v>19</v>
      </c>
      <c r="G25" s="2" t="s">
        <v>19</v>
      </c>
      <c r="H25" s="2"/>
      <c r="I25" s="2"/>
      <c r="J25" s="2"/>
      <c r="K25" s="16"/>
      <c r="L25" s="16"/>
      <c r="M25" s="2"/>
      <c r="N25" s="2"/>
    </row>
    <row r="26" spans="1:14" ht="12.75" x14ac:dyDescent="0.2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39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39"/>
      <c r="H32" s="39"/>
      <c r="I32" s="39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1" sqref="B1:N1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37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23">
        <v>264</v>
      </c>
      <c r="J6" s="23">
        <v>123</v>
      </c>
      <c r="K6" s="23">
        <v>73352</v>
      </c>
      <c r="L6" s="24">
        <v>64.694895844694074</v>
      </c>
      <c r="M6" s="20"/>
      <c r="N6" s="20"/>
    </row>
    <row r="7" spans="1:14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25">
        <v>35</v>
      </c>
      <c r="J7" s="26" t="s">
        <v>5</v>
      </c>
      <c r="K7" s="17">
        <v>3382</v>
      </c>
      <c r="L7" s="27">
        <v>44.943820224719097</v>
      </c>
      <c r="M7" s="2"/>
      <c r="N7" s="22"/>
    </row>
    <row r="8" spans="1:14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28">
        <v>7</v>
      </c>
      <c r="J8" s="29">
        <v>46</v>
      </c>
      <c r="K8" s="29">
        <v>2138</v>
      </c>
      <c r="L8" s="30">
        <v>86.155285313376979</v>
      </c>
      <c r="M8" s="2"/>
      <c r="N8" s="22"/>
    </row>
    <row r="9" spans="1:14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17">
        <v>183</v>
      </c>
      <c r="J9" s="31">
        <v>46</v>
      </c>
      <c r="K9" s="31">
        <v>49037</v>
      </c>
      <c r="L9" s="27">
        <v>68.544160531843303</v>
      </c>
      <c r="M9" s="2"/>
      <c r="N9" s="2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17">
        <v>39</v>
      </c>
      <c r="J10" s="29">
        <v>31</v>
      </c>
      <c r="K10" s="29">
        <v>18795</v>
      </c>
      <c r="L10" s="30">
        <v>55.764831072093642</v>
      </c>
      <c r="M10" s="2"/>
      <c r="N10" s="2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23">
        <v>237</v>
      </c>
      <c r="J11" s="23">
        <v>123</v>
      </c>
      <c r="K11" s="23">
        <v>72257</v>
      </c>
      <c r="L11" s="24">
        <v>64.746668142878889</v>
      </c>
      <c r="M11" s="2"/>
      <c r="N11" s="22"/>
    </row>
    <row r="12" spans="1:14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31">
        <v>16</v>
      </c>
      <c r="J12" s="26" t="s">
        <v>5</v>
      </c>
      <c r="K12" s="31">
        <v>2771</v>
      </c>
      <c r="L12" s="27">
        <v>44.677011909058102</v>
      </c>
      <c r="M12" s="2"/>
      <c r="N12" s="22"/>
    </row>
    <row r="13" spans="1:14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29">
        <v>6</v>
      </c>
      <c r="J13" s="29">
        <v>46</v>
      </c>
      <c r="K13" s="29">
        <v>2122</v>
      </c>
      <c r="L13" s="30">
        <v>86.050895381715364</v>
      </c>
      <c r="M13" s="20"/>
      <c r="N13" s="22"/>
    </row>
    <row r="14" spans="1:14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31">
        <v>176</v>
      </c>
      <c r="J14" s="31">
        <v>46</v>
      </c>
      <c r="K14" s="31">
        <v>48569</v>
      </c>
      <c r="L14" s="27">
        <v>68.436657126973998</v>
      </c>
      <c r="M14" s="2"/>
      <c r="N14" s="2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29">
        <v>39</v>
      </c>
      <c r="J15" s="29">
        <v>31</v>
      </c>
      <c r="K15" s="29">
        <v>18795</v>
      </c>
      <c r="L15" s="30">
        <v>55.764831072093642</v>
      </c>
      <c r="M15" s="2"/>
      <c r="N15" s="2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32">
        <v>27</v>
      </c>
      <c r="J16" s="33" t="s">
        <v>5</v>
      </c>
      <c r="K16" s="32">
        <v>1095</v>
      </c>
      <c r="L16" s="24">
        <v>61.278538812785385</v>
      </c>
      <c r="M16" s="2"/>
      <c r="N16" s="22"/>
    </row>
    <row r="17" spans="1:14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31">
        <v>19</v>
      </c>
      <c r="J17" s="26" t="s">
        <v>5</v>
      </c>
      <c r="K17" s="31">
        <v>611</v>
      </c>
      <c r="L17" s="27">
        <v>46.153846153846153</v>
      </c>
      <c r="M17" s="2"/>
      <c r="N17" s="22"/>
    </row>
    <row r="18" spans="1:14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34">
        <v>1</v>
      </c>
      <c r="J18" s="35" t="s">
        <v>5</v>
      </c>
      <c r="K18" s="34">
        <v>16</v>
      </c>
      <c r="L18" s="36">
        <v>100</v>
      </c>
      <c r="M18" s="2"/>
      <c r="N18" s="22"/>
    </row>
    <row r="19" spans="1:14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29">
        <v>7</v>
      </c>
      <c r="J19" s="37" t="s">
        <v>5</v>
      </c>
      <c r="K19" s="29">
        <v>468</v>
      </c>
      <c r="L19" s="30">
        <v>79.700854700854705</v>
      </c>
      <c r="M19" s="2"/>
      <c r="N19" s="2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2"/>
      <c r="N20" s="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18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 x14ac:dyDescent="0.2">
      <c r="A26" s="2"/>
      <c r="B26" s="2"/>
      <c r="C26" s="2"/>
      <c r="D26" s="2"/>
      <c r="E26" s="2"/>
      <c r="F26" s="38"/>
      <c r="G26" s="38"/>
      <c r="H26" s="38"/>
      <c r="I26" s="2"/>
      <c r="J26" s="2"/>
      <c r="K26" s="2"/>
      <c r="L26" s="2"/>
      <c r="M26" s="2"/>
      <c r="N26" s="2"/>
    </row>
    <row r="27" spans="1:14" ht="12.75" x14ac:dyDescent="0.2">
      <c r="A27" s="2"/>
      <c r="B27" s="2"/>
      <c r="C27" s="2"/>
      <c r="D27" s="2"/>
      <c r="E27" s="2"/>
      <c r="F27" s="38"/>
      <c r="G27" s="38"/>
      <c r="H27" s="38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 s="38"/>
      <c r="G28" s="38"/>
      <c r="H28" s="38"/>
      <c r="I28" s="2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 s="38"/>
      <c r="G29" s="38"/>
      <c r="H29" s="38"/>
      <c r="I29" s="2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 s="38"/>
      <c r="G30" s="38"/>
      <c r="H30" s="38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5" sqref="A25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38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4">
        <v>265</v>
      </c>
      <c r="J6" s="4">
        <v>137</v>
      </c>
      <c r="K6" s="4">
        <v>78862</v>
      </c>
      <c r="L6" s="5">
        <v>63.905302934239558</v>
      </c>
      <c r="M6" s="2"/>
      <c r="N6" s="2"/>
    </row>
    <row r="7" spans="1:14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6">
        <v>36</v>
      </c>
      <c r="J7" s="7" t="s">
        <v>5</v>
      </c>
      <c r="K7" s="6">
        <v>2054</v>
      </c>
      <c r="L7" s="8">
        <v>44.985394352482963</v>
      </c>
      <c r="M7" s="2"/>
      <c r="N7" s="2"/>
    </row>
    <row r="8" spans="1:14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9">
        <v>7</v>
      </c>
      <c r="J8" s="9">
        <v>46</v>
      </c>
      <c r="K8" s="9">
        <v>2005</v>
      </c>
      <c r="L8" s="10">
        <v>84.488778054862848</v>
      </c>
      <c r="M8" s="2"/>
      <c r="N8" s="2"/>
    </row>
    <row r="9" spans="1:14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6">
        <v>182</v>
      </c>
      <c r="J9" s="6">
        <v>44</v>
      </c>
      <c r="K9" s="6">
        <v>55125</v>
      </c>
      <c r="L9" s="8">
        <v>67.167346938775509</v>
      </c>
      <c r="M9" s="2"/>
      <c r="N9" s="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9">
        <v>40</v>
      </c>
      <c r="J10" s="9">
        <v>47</v>
      </c>
      <c r="K10" s="9">
        <v>19678</v>
      </c>
      <c r="L10" s="10">
        <v>54.644780973676184</v>
      </c>
      <c r="M10" s="2"/>
      <c r="N10" s="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4">
        <v>236</v>
      </c>
      <c r="J11" s="4">
        <v>137</v>
      </c>
      <c r="K11" s="4">
        <v>77603</v>
      </c>
      <c r="L11" s="5">
        <v>63.945981469788542</v>
      </c>
      <c r="M11" s="2"/>
      <c r="N11" s="2"/>
    </row>
    <row r="12" spans="1:14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6">
        <v>15</v>
      </c>
      <c r="J12" s="7" t="s">
        <v>5</v>
      </c>
      <c r="K12" s="6">
        <v>1350</v>
      </c>
      <c r="L12" s="8">
        <v>43.185185185185183</v>
      </c>
      <c r="M12" s="2"/>
      <c r="N12" s="2"/>
    </row>
    <row r="13" spans="1:14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9">
        <v>6</v>
      </c>
      <c r="J13" s="9">
        <v>46</v>
      </c>
      <c r="K13" s="9">
        <v>1992</v>
      </c>
      <c r="L13" s="10">
        <v>84.387550200803219</v>
      </c>
      <c r="M13" s="2"/>
      <c r="N13" s="2"/>
    </row>
    <row r="14" spans="1:14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6">
        <v>175</v>
      </c>
      <c r="J14" s="6">
        <v>44</v>
      </c>
      <c r="K14" s="6">
        <v>54583</v>
      </c>
      <c r="L14" s="8">
        <v>67.066669109429682</v>
      </c>
      <c r="M14" s="2"/>
      <c r="N14" s="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9">
        <v>40</v>
      </c>
      <c r="J15" s="9">
        <v>47</v>
      </c>
      <c r="K15" s="9">
        <v>19678</v>
      </c>
      <c r="L15" s="10">
        <v>54.644780973676184</v>
      </c>
      <c r="M15" s="2"/>
      <c r="N15" s="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4">
        <v>29</v>
      </c>
      <c r="J16" s="11" t="s">
        <v>5</v>
      </c>
      <c r="K16" s="4">
        <v>1259</v>
      </c>
      <c r="L16" s="5">
        <v>61.397934868943608</v>
      </c>
      <c r="M16" s="2"/>
      <c r="N16" s="2"/>
    </row>
    <row r="17" spans="1:14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6">
        <v>21</v>
      </c>
      <c r="J17" s="7" t="s">
        <v>5</v>
      </c>
      <c r="K17" s="6">
        <v>704</v>
      </c>
      <c r="L17" s="8">
        <v>48.4375</v>
      </c>
      <c r="M17" s="2"/>
      <c r="N17" s="2"/>
    </row>
    <row r="18" spans="1:14" x14ac:dyDescent="0.2">
      <c r="A18" s="162"/>
      <c r="B18" s="169" t="s">
        <v>9</v>
      </c>
      <c r="C18" s="169"/>
      <c r="D18" s="169"/>
      <c r="E18" s="169"/>
      <c r="F18" s="169"/>
      <c r="G18" s="169"/>
      <c r="H18" s="170"/>
      <c r="I18" s="12">
        <v>1</v>
      </c>
      <c r="J18" s="13" t="s">
        <v>5</v>
      </c>
      <c r="K18" s="12">
        <v>13</v>
      </c>
      <c r="L18" s="14">
        <v>100</v>
      </c>
      <c r="M18" s="2"/>
      <c r="N18" s="2"/>
    </row>
    <row r="19" spans="1:14" x14ac:dyDescent="0.2">
      <c r="A19" s="162"/>
      <c r="B19" s="171" t="s">
        <v>10</v>
      </c>
      <c r="C19" s="171"/>
      <c r="D19" s="171"/>
      <c r="E19" s="171"/>
      <c r="F19" s="171"/>
      <c r="G19" s="171"/>
      <c r="H19" s="172"/>
      <c r="I19" s="9">
        <v>7</v>
      </c>
      <c r="J19" s="15" t="s">
        <v>5</v>
      </c>
      <c r="K19" s="9">
        <v>542</v>
      </c>
      <c r="L19" s="10">
        <v>77.306273062730625</v>
      </c>
      <c r="M19" s="2"/>
      <c r="N19" s="2"/>
    </row>
    <row r="20" spans="1:14" x14ac:dyDescent="0.2">
      <c r="A20" s="174" t="s">
        <v>15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2"/>
      <c r="N20" s="2"/>
    </row>
    <row r="21" spans="1:14" x14ac:dyDescent="0.2">
      <c r="A21" s="176"/>
      <c r="B21" s="176"/>
      <c r="C21" s="176"/>
      <c r="D21" s="176"/>
      <c r="E21" s="176"/>
      <c r="F21" s="176"/>
      <c r="G21" s="176"/>
      <c r="H21" s="176"/>
      <c r="I21" s="176"/>
      <c r="J21" s="160"/>
      <c r="K21" s="160"/>
      <c r="L21" s="160"/>
      <c r="M21" s="2"/>
      <c r="N21" s="2"/>
    </row>
    <row r="22" spans="1:14" x14ac:dyDescent="0.2">
      <c r="A22" s="177" t="s">
        <v>16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173" t="s">
        <v>44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16"/>
      <c r="K25" s="16"/>
      <c r="L25" s="16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4" sqref="A24"/>
    </sheetView>
  </sheetViews>
  <sheetFormatPr baseColWidth="10" defaultColWidth="9.5703125" defaultRowHeight="11.25" x14ac:dyDescent="0.2"/>
  <cols>
    <col min="1" max="16384" width="9.5703125" style="3"/>
  </cols>
  <sheetData>
    <row r="1" spans="1:14" s="1" customFormat="1" ht="54.95" customHeight="1" thickBot="1" x14ac:dyDescent="0.25">
      <c r="A1" s="18"/>
      <c r="B1" s="206" t="s">
        <v>39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159" t="s">
        <v>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2"/>
      <c r="N3" s="2"/>
    </row>
    <row r="4" spans="1:14" x14ac:dyDescent="0.2">
      <c r="A4" s="165" t="s">
        <v>1</v>
      </c>
      <c r="B4" s="165" t="s">
        <v>7</v>
      </c>
      <c r="C4" s="166"/>
      <c r="D4" s="166"/>
      <c r="E4" s="166"/>
      <c r="F4" s="166"/>
      <c r="G4" s="166"/>
      <c r="H4" s="166"/>
      <c r="I4" s="165" t="s">
        <v>3</v>
      </c>
      <c r="J4" s="165" t="s">
        <v>4</v>
      </c>
      <c r="K4" s="165" t="s">
        <v>6</v>
      </c>
      <c r="L4" s="165" t="s">
        <v>13</v>
      </c>
      <c r="M4" s="2"/>
      <c r="N4" s="2"/>
    </row>
    <row r="5" spans="1:14" x14ac:dyDescent="0.2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2"/>
      <c r="N5" s="2"/>
    </row>
    <row r="6" spans="1:14" x14ac:dyDescent="0.2">
      <c r="A6" s="162" t="s">
        <v>0</v>
      </c>
      <c r="B6" s="163" t="s">
        <v>0</v>
      </c>
      <c r="C6" s="163"/>
      <c r="D6" s="163"/>
      <c r="E6" s="163"/>
      <c r="F6" s="163"/>
      <c r="G6" s="163"/>
      <c r="H6" s="164"/>
      <c r="I6" s="4">
        <f>SUM(I7:I10)</f>
        <v>260</v>
      </c>
      <c r="J6" s="4">
        <f>SUM(J7:J10)</f>
        <v>135</v>
      </c>
      <c r="K6" s="4">
        <v>90754</v>
      </c>
      <c r="L6" s="5">
        <v>61.233664631861956</v>
      </c>
      <c r="M6" s="2"/>
      <c r="N6" s="2"/>
    </row>
    <row r="7" spans="1:14" x14ac:dyDescent="0.2">
      <c r="A7" s="162"/>
      <c r="B7" s="167" t="s">
        <v>8</v>
      </c>
      <c r="C7" s="167"/>
      <c r="D7" s="167"/>
      <c r="E7" s="167"/>
      <c r="F7" s="167"/>
      <c r="G7" s="167"/>
      <c r="H7" s="168"/>
      <c r="I7" s="6">
        <f>SUM(I12,I17)</f>
        <v>41</v>
      </c>
      <c r="J7" s="7">
        <f>SUM(J12,J17)</f>
        <v>0</v>
      </c>
      <c r="K7" s="6">
        <v>2268</v>
      </c>
      <c r="L7" s="8">
        <v>43.430335097001766</v>
      </c>
      <c r="M7" s="2"/>
      <c r="N7" s="2"/>
    </row>
    <row r="8" spans="1:14" x14ac:dyDescent="0.2">
      <c r="A8" s="162"/>
      <c r="B8" s="171" t="s">
        <v>9</v>
      </c>
      <c r="C8" s="171"/>
      <c r="D8" s="171"/>
      <c r="E8" s="171"/>
      <c r="F8" s="171"/>
      <c r="G8" s="171"/>
      <c r="H8" s="172"/>
      <c r="I8" s="9">
        <f>I13</f>
        <v>6</v>
      </c>
      <c r="J8" s="9">
        <f>J13</f>
        <v>45</v>
      </c>
      <c r="K8" s="9">
        <v>2076</v>
      </c>
      <c r="L8" s="10">
        <v>84.104046242774572</v>
      </c>
      <c r="M8" s="2"/>
      <c r="N8" s="2"/>
    </row>
    <row r="9" spans="1:14" x14ac:dyDescent="0.2">
      <c r="A9" s="162"/>
      <c r="B9" s="167" t="s">
        <v>10</v>
      </c>
      <c r="C9" s="167"/>
      <c r="D9" s="167"/>
      <c r="E9" s="167"/>
      <c r="F9" s="167"/>
      <c r="G9" s="167"/>
      <c r="H9" s="168"/>
      <c r="I9" s="6">
        <f>SUM(I14,I18)</f>
        <v>170</v>
      </c>
      <c r="J9" s="6">
        <f>SUM(J14,J18)</f>
        <v>35</v>
      </c>
      <c r="K9" s="6">
        <v>54035</v>
      </c>
      <c r="L9" s="8">
        <v>67.365596372721384</v>
      </c>
      <c r="M9" s="2"/>
      <c r="N9" s="2"/>
    </row>
    <row r="10" spans="1:14" x14ac:dyDescent="0.2">
      <c r="A10" s="162"/>
      <c r="B10" s="171" t="s">
        <v>11</v>
      </c>
      <c r="C10" s="171"/>
      <c r="D10" s="171"/>
      <c r="E10" s="171"/>
      <c r="F10" s="171"/>
      <c r="G10" s="171"/>
      <c r="H10" s="172"/>
      <c r="I10" s="9">
        <f>I15</f>
        <v>43</v>
      </c>
      <c r="J10" s="9">
        <f>J15</f>
        <v>55</v>
      </c>
      <c r="K10" s="9">
        <v>32375</v>
      </c>
      <c r="L10" s="10">
        <v>50.779922779922778</v>
      </c>
      <c r="M10" s="2"/>
      <c r="N10" s="2"/>
    </row>
    <row r="11" spans="1:14" x14ac:dyDescent="0.2">
      <c r="A11" s="162" t="s">
        <v>2</v>
      </c>
      <c r="B11" s="163" t="s">
        <v>0</v>
      </c>
      <c r="C11" s="163"/>
      <c r="D11" s="163"/>
      <c r="E11" s="163"/>
      <c r="F11" s="163"/>
      <c r="G11" s="163"/>
      <c r="H11" s="164"/>
      <c r="I11" s="4">
        <f>SUM(I12:I15)</f>
        <v>228</v>
      </c>
      <c r="J11" s="4">
        <f>SUM(J12:J15)</f>
        <v>135</v>
      </c>
      <c r="K11" s="4">
        <v>89192</v>
      </c>
      <c r="L11" s="5">
        <v>61.323885550273566</v>
      </c>
      <c r="M11" s="2"/>
      <c r="N11" s="2"/>
    </row>
    <row r="12" spans="1:14" x14ac:dyDescent="0.2">
      <c r="A12" s="162"/>
      <c r="B12" s="167" t="s">
        <v>8</v>
      </c>
      <c r="C12" s="167"/>
      <c r="D12" s="167"/>
      <c r="E12" s="167"/>
      <c r="F12" s="167"/>
      <c r="G12" s="167"/>
      <c r="H12" s="168"/>
      <c r="I12" s="6">
        <v>17</v>
      </c>
      <c r="J12" s="7">
        <v>0</v>
      </c>
      <c r="K12" s="6">
        <v>1379</v>
      </c>
      <c r="L12" s="8">
        <v>44.017403915881076</v>
      </c>
      <c r="M12" s="2"/>
      <c r="N12" s="2"/>
    </row>
    <row r="13" spans="1:14" x14ac:dyDescent="0.2">
      <c r="A13" s="162"/>
      <c r="B13" s="171" t="s">
        <v>9</v>
      </c>
      <c r="C13" s="171"/>
      <c r="D13" s="171"/>
      <c r="E13" s="171"/>
      <c r="F13" s="171"/>
      <c r="G13" s="171"/>
      <c r="H13" s="172"/>
      <c r="I13" s="9">
        <v>6</v>
      </c>
      <c r="J13" s="9">
        <v>45</v>
      </c>
      <c r="K13" s="9">
        <v>2076</v>
      </c>
      <c r="L13" s="10">
        <v>84.104046242774572</v>
      </c>
      <c r="M13" s="2"/>
      <c r="N13" s="2"/>
    </row>
    <row r="14" spans="1:14" x14ac:dyDescent="0.2">
      <c r="A14" s="162"/>
      <c r="B14" s="167" t="s">
        <v>10</v>
      </c>
      <c r="C14" s="167"/>
      <c r="D14" s="167"/>
      <c r="E14" s="167"/>
      <c r="F14" s="167"/>
      <c r="G14" s="167"/>
      <c r="H14" s="168"/>
      <c r="I14" s="6">
        <v>162</v>
      </c>
      <c r="J14" s="6">
        <v>35</v>
      </c>
      <c r="K14" s="6">
        <v>53362</v>
      </c>
      <c r="L14" s="8">
        <v>67.281960945991528</v>
      </c>
      <c r="M14" s="2"/>
      <c r="N14" s="2"/>
    </row>
    <row r="15" spans="1:14" x14ac:dyDescent="0.2">
      <c r="A15" s="162"/>
      <c r="B15" s="171" t="s">
        <v>11</v>
      </c>
      <c r="C15" s="171"/>
      <c r="D15" s="171"/>
      <c r="E15" s="171"/>
      <c r="F15" s="171"/>
      <c r="G15" s="171"/>
      <c r="H15" s="172"/>
      <c r="I15" s="9">
        <v>43</v>
      </c>
      <c r="J15" s="9">
        <v>55</v>
      </c>
      <c r="K15" s="9">
        <v>32375</v>
      </c>
      <c r="L15" s="10">
        <v>50.779922779922778</v>
      </c>
      <c r="M15" s="2"/>
      <c r="N15" s="2"/>
    </row>
    <row r="16" spans="1:14" x14ac:dyDescent="0.2">
      <c r="A16" s="162" t="s">
        <v>14</v>
      </c>
      <c r="B16" s="163" t="s">
        <v>0</v>
      </c>
      <c r="C16" s="163"/>
      <c r="D16" s="163"/>
      <c r="E16" s="163"/>
      <c r="F16" s="163"/>
      <c r="G16" s="163"/>
      <c r="H16" s="164"/>
      <c r="I16" s="4">
        <f>SUM(I17:I18)</f>
        <v>32</v>
      </c>
      <c r="J16" s="4">
        <f>SUM(J17:J18)</f>
        <v>0</v>
      </c>
      <c r="K16" s="4">
        <v>1562</v>
      </c>
      <c r="L16" s="19">
        <v>56.081946222791295</v>
      </c>
      <c r="M16" s="2"/>
      <c r="N16" s="2"/>
    </row>
    <row r="17" spans="1:14" x14ac:dyDescent="0.2">
      <c r="A17" s="162"/>
      <c r="B17" s="167" t="s">
        <v>8</v>
      </c>
      <c r="C17" s="167"/>
      <c r="D17" s="167"/>
      <c r="E17" s="167"/>
      <c r="F17" s="167"/>
      <c r="G17" s="167"/>
      <c r="H17" s="168"/>
      <c r="I17" s="6">
        <v>24</v>
      </c>
      <c r="J17" s="7">
        <v>0</v>
      </c>
      <c r="K17" s="6">
        <v>889</v>
      </c>
      <c r="L17" s="8">
        <v>42.519685039370081</v>
      </c>
      <c r="M17" s="2"/>
      <c r="N17" s="2"/>
    </row>
    <row r="18" spans="1:14" x14ac:dyDescent="0.2">
      <c r="A18" s="162"/>
      <c r="B18" s="171" t="s">
        <v>10</v>
      </c>
      <c r="C18" s="171"/>
      <c r="D18" s="171"/>
      <c r="E18" s="171"/>
      <c r="F18" s="171"/>
      <c r="G18" s="171"/>
      <c r="H18" s="172"/>
      <c r="I18" s="12">
        <v>8</v>
      </c>
      <c r="J18" s="13">
        <v>0</v>
      </c>
      <c r="K18" s="12">
        <v>673</v>
      </c>
      <c r="L18" s="14">
        <v>73.997028231797913</v>
      </c>
      <c r="M18" s="2"/>
      <c r="N18" s="2"/>
    </row>
    <row r="19" spans="1:14" x14ac:dyDescent="0.2">
      <c r="A19" s="174" t="s">
        <v>15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2"/>
      <c r="N19" s="2"/>
    </row>
    <row r="20" spans="1:14" x14ac:dyDescent="0.2">
      <c r="A20" s="176"/>
      <c r="B20" s="176"/>
      <c r="C20" s="176"/>
      <c r="D20" s="176"/>
      <c r="E20" s="176"/>
      <c r="F20" s="176"/>
      <c r="G20" s="176"/>
      <c r="H20" s="176"/>
      <c r="I20" s="176"/>
      <c r="J20" s="160"/>
      <c r="K20" s="160"/>
      <c r="L20" s="160"/>
      <c r="M20" s="2"/>
      <c r="N20" s="2"/>
    </row>
    <row r="21" spans="1:14" x14ac:dyDescent="0.2">
      <c r="A21" s="177" t="s">
        <v>16</v>
      </c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2"/>
      <c r="N21" s="2"/>
    </row>
    <row r="22" spans="1:14" x14ac:dyDescent="0.2">
      <c r="A22" s="160"/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2"/>
      <c r="N22" s="2"/>
    </row>
    <row r="23" spans="1:14" x14ac:dyDescent="0.2">
      <c r="A23" s="173" t="s">
        <v>45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16"/>
      <c r="K24" s="16"/>
      <c r="L24" s="16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17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7">
    <mergeCell ref="A19:L20"/>
    <mergeCell ref="A21:L22"/>
    <mergeCell ref="A23:L23"/>
    <mergeCell ref="B10:H10"/>
    <mergeCell ref="B11:H11"/>
    <mergeCell ref="A16:A18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A4:A5"/>
    <mergeCell ref="B4:H5"/>
    <mergeCell ref="I4:I5"/>
    <mergeCell ref="J4:J5"/>
    <mergeCell ref="K4:K5"/>
    <mergeCell ref="L4:L5"/>
    <mergeCell ref="A3:L3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 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'2000'!Área_de_impresión</vt:lpstr>
      <vt:lpstr>'2001'!Área_de_impresión</vt:lpstr>
      <vt:lpstr>'2002'!Área_de_impresión</vt:lpstr>
      <vt:lpstr>'2003'!Área_de_impresión</vt:lpstr>
      <vt:lpstr>'2004'!Área_de_impresión</vt:lpstr>
      <vt:lpstr>'2005'!Área_de_impresión</vt:lpstr>
      <vt:lpstr>'2006'!Área_de_impresión</vt:lpstr>
      <vt:lpstr>'2007'!Área_de_impresión</vt:lpstr>
      <vt:lpstr>'2008 '!Área_de_impresión</vt:lpstr>
      <vt:lpstr>'2009'!Área_de_impresión</vt:lpstr>
      <vt:lpstr>'2010'!Área_de_impresión</vt:lpstr>
      <vt:lpstr>'2011'!Área_de_impresión</vt:lpstr>
      <vt:lpstr>'2012'!Área_de_impresión</vt:lpstr>
      <vt:lpstr>'2013'!Área_de_impresión</vt:lpstr>
      <vt:lpstr>'2015'!Área_de_impresión</vt:lpstr>
      <vt:lpstr>'2016'!Área_de_impresión</vt:lpstr>
    </vt:vector>
  </TitlesOfParts>
  <Company>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Gaspar.Heurtley</cp:lastModifiedBy>
  <cp:lastPrinted>2010-01-26T23:41:09Z</cp:lastPrinted>
  <dcterms:created xsi:type="dcterms:W3CDTF">2009-04-08T20:25:09Z</dcterms:created>
  <dcterms:modified xsi:type="dcterms:W3CDTF">2017-09-01T14:12:01Z</dcterms:modified>
</cp:coreProperties>
</file>