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200" windowHeight="7188" tabRatio="966"/>
  </bookViews>
  <sheets>
    <sheet name="Índice" sheetId="3" r:id="rId1"/>
    <sheet name="cuadro 1" sheetId="1" r:id="rId2"/>
    <sheet name="cuadro 2" sheetId="2" r:id="rId3"/>
    <sheet name="cuadro 3" sheetId="21" r:id="rId4"/>
    <sheet name="cuadro 4" sheetId="5" r:id="rId5"/>
    <sheet name="cuadro 5" sheetId="6" r:id="rId6"/>
    <sheet name="cuadro 6" sheetId="7" r:id="rId7"/>
    <sheet name="cuadro 7" sheetId="8" r:id="rId8"/>
    <sheet name="cuadro 8" sheetId="9" r:id="rId9"/>
    <sheet name="cuadro 9" sheetId="10" r:id="rId10"/>
    <sheet name="cuadro 10" sheetId="11" r:id="rId11"/>
    <sheet name="cuadro 11" sheetId="12" r:id="rId12"/>
    <sheet name="cuadro 12" sheetId="13" r:id="rId13"/>
    <sheet name="cuadro 13" sheetId="14" r:id="rId14"/>
    <sheet name="cuadro 14" sheetId="15" r:id="rId15"/>
    <sheet name="cuadro 15" sheetId="16" r:id="rId16"/>
    <sheet name="cuadro 18" sheetId="19" r:id="rId17"/>
    <sheet name="cuadro 19" sheetId="20" r:id="rId18"/>
  </sheets>
  <calcPr calcId="144525"/>
</workbook>
</file>

<file path=xl/calcChain.xml><?xml version="1.0" encoding="utf-8"?>
<calcChain xmlns="http://schemas.openxmlformats.org/spreadsheetml/2006/main">
  <c r="Y25" i="21" l="1"/>
  <c r="Y26" i="21"/>
  <c r="Y27" i="21"/>
  <c r="Y28" i="21"/>
  <c r="Y29" i="21"/>
  <c r="Y30" i="21"/>
  <c r="Y31" i="21"/>
  <c r="Y32" i="21"/>
  <c r="Y33" i="21"/>
  <c r="Y34" i="21"/>
  <c r="Y35" i="21"/>
  <c r="Y36" i="21"/>
  <c r="Y37" i="21"/>
  <c r="Y38" i="21"/>
  <c r="Y39" i="21"/>
  <c r="Y40" i="21"/>
  <c r="Y41" i="21"/>
  <c r="Y42" i="21"/>
  <c r="Y43" i="21"/>
  <c r="Y44" i="21"/>
  <c r="Y45" i="21"/>
  <c r="Y46" i="21"/>
  <c r="Y47" i="21"/>
  <c r="Y48" i="21"/>
  <c r="Y49" i="21"/>
  <c r="Y50" i="21"/>
  <c r="Y51" i="21"/>
  <c r="Y52" i="21"/>
  <c r="Y24" i="21"/>
  <c r="P25" i="21"/>
  <c r="P26" i="21"/>
  <c r="P27" i="21"/>
  <c r="P28" i="21"/>
  <c r="P29" i="21"/>
  <c r="P30" i="21"/>
  <c r="P31" i="21"/>
  <c r="P32" i="21"/>
  <c r="P33" i="21"/>
  <c r="P34" i="21"/>
  <c r="P35" i="21"/>
  <c r="P36" i="21"/>
  <c r="P37" i="21"/>
  <c r="P38" i="21"/>
  <c r="P39" i="21"/>
  <c r="P40" i="21"/>
  <c r="P41" i="21"/>
  <c r="P42" i="21"/>
  <c r="P43" i="21"/>
  <c r="P44" i="21"/>
  <c r="P45" i="21"/>
  <c r="P46" i="21"/>
  <c r="P47" i="21"/>
  <c r="P48" i="21"/>
  <c r="P49" i="21"/>
  <c r="P50" i="21"/>
  <c r="P51" i="21"/>
  <c r="P52" i="21"/>
  <c r="P24" i="21"/>
  <c r="G46" i="21"/>
  <c r="G47" i="21"/>
  <c r="G48" i="21"/>
  <c r="G49" i="21"/>
  <c r="G50" i="21"/>
  <c r="G51" i="21"/>
  <c r="G52" i="21"/>
  <c r="G45" i="21"/>
  <c r="G25" i="21"/>
  <c r="G26" i="21"/>
  <c r="G27" i="21"/>
  <c r="G28" i="21"/>
  <c r="G29" i="21"/>
  <c r="G30" i="21"/>
  <c r="G31" i="21"/>
  <c r="G32" i="21"/>
  <c r="G33" i="21"/>
  <c r="G34" i="21"/>
  <c r="G35" i="21"/>
  <c r="G36" i="21"/>
  <c r="G37" i="21"/>
  <c r="G38" i="21"/>
  <c r="G39" i="21"/>
  <c r="G40" i="21"/>
  <c r="G41" i="21"/>
  <c r="G42" i="21"/>
  <c r="G43" i="21"/>
  <c r="G44" i="21"/>
  <c r="G24" i="21"/>
  <c r="Y8" i="21"/>
  <c r="Y9" i="21"/>
  <c r="Y10" i="21"/>
  <c r="Y11" i="21"/>
  <c r="Y12" i="21"/>
  <c r="Y13" i="21"/>
  <c r="Y14" i="21"/>
  <c r="Y15" i="21"/>
  <c r="Y16" i="21"/>
  <c r="Y17" i="21"/>
  <c r="Y18" i="21"/>
  <c r="Y19" i="21"/>
  <c r="Y20" i="21"/>
  <c r="Y21" i="21"/>
  <c r="Y22" i="21"/>
  <c r="Y23" i="21"/>
  <c r="Y7" i="21"/>
  <c r="P8" i="21"/>
  <c r="P9" i="21"/>
  <c r="P10" i="21"/>
  <c r="P11" i="21"/>
  <c r="P12" i="21"/>
  <c r="P13" i="21"/>
  <c r="P14" i="21"/>
  <c r="P15" i="21"/>
  <c r="P16" i="21"/>
  <c r="P17" i="21"/>
  <c r="P18" i="21"/>
  <c r="P19" i="21"/>
  <c r="P20" i="21"/>
  <c r="P21" i="21"/>
  <c r="P22" i="21"/>
  <c r="P23" i="21"/>
  <c r="P7" i="21"/>
  <c r="G8" i="21"/>
  <c r="G9" i="21"/>
  <c r="G10" i="21"/>
  <c r="G11" i="21"/>
  <c r="G12" i="21"/>
  <c r="G13" i="21"/>
  <c r="G14" i="21"/>
  <c r="G15" i="21"/>
  <c r="G16" i="21"/>
  <c r="G17" i="21"/>
  <c r="G18" i="21"/>
  <c r="G19" i="21"/>
  <c r="G20" i="21"/>
  <c r="G21" i="21"/>
  <c r="G22" i="21"/>
  <c r="G23" i="21"/>
  <c r="G7" i="21"/>
  <c r="B31" i="5" l="1"/>
  <c r="G20" i="16" l="1"/>
  <c r="E20" i="16"/>
  <c r="G19" i="16"/>
  <c r="E19" i="16"/>
  <c r="G18" i="16"/>
  <c r="E18" i="16"/>
  <c r="G17" i="16"/>
  <c r="E17" i="16"/>
  <c r="G16" i="16"/>
  <c r="E16" i="16"/>
  <c r="G15" i="16"/>
  <c r="E15" i="16"/>
  <c r="G14" i="16"/>
  <c r="E14" i="16"/>
  <c r="G13" i="16"/>
  <c r="E13" i="16"/>
  <c r="G12" i="16"/>
  <c r="E12" i="16"/>
  <c r="G11" i="16"/>
  <c r="E11" i="16"/>
  <c r="G10" i="16"/>
  <c r="E10" i="16"/>
  <c r="G9" i="16"/>
  <c r="E9" i="16"/>
  <c r="G8" i="16"/>
  <c r="E8" i="16"/>
  <c r="G7" i="16"/>
  <c r="E7" i="16"/>
  <c r="G6" i="16"/>
  <c r="E6" i="16"/>
  <c r="G5" i="16"/>
  <c r="E5" i="16"/>
  <c r="H6" i="14"/>
  <c r="G6" i="14"/>
  <c r="F6" i="14"/>
  <c r="E6" i="14"/>
  <c r="D6" i="14"/>
  <c r="C6" i="14"/>
  <c r="B6" i="14"/>
  <c r="D44" i="13"/>
  <c r="C44" i="13"/>
  <c r="D43" i="13"/>
  <c r="C43" i="13"/>
  <c r="D42" i="13"/>
  <c r="C42" i="13"/>
  <c r="D41" i="13"/>
  <c r="C41" i="13"/>
  <c r="D40" i="13"/>
  <c r="C40" i="13"/>
  <c r="D39" i="13"/>
  <c r="D38" i="13"/>
  <c r="D37" i="13"/>
  <c r="D36" i="13"/>
  <c r="D35" i="13"/>
  <c r="D34" i="13"/>
  <c r="C34" i="13"/>
  <c r="D33" i="13"/>
  <c r="D32" i="13"/>
  <c r="C32" i="13"/>
  <c r="D31" i="13"/>
  <c r="D30" i="13"/>
  <c r="C30" i="13"/>
  <c r="D29" i="13"/>
  <c r="C29" i="13"/>
  <c r="K30" i="9"/>
  <c r="J30" i="9"/>
  <c r="I30" i="9"/>
  <c r="G30" i="9"/>
  <c r="F30" i="9"/>
  <c r="E30" i="9"/>
  <c r="C30" i="9"/>
  <c r="B30" i="9"/>
  <c r="O29" i="9"/>
  <c r="N29" i="9"/>
  <c r="K29" i="9"/>
  <c r="J29" i="9"/>
  <c r="C29" i="9"/>
  <c r="B29" i="9"/>
  <c r="I28" i="9"/>
  <c r="F28" i="9"/>
  <c r="E28" i="9"/>
  <c r="B28" i="9"/>
  <c r="O27" i="9"/>
  <c r="N27" i="9"/>
  <c r="C27" i="9"/>
  <c r="B27" i="9"/>
  <c r="K26" i="9"/>
  <c r="J26" i="9"/>
  <c r="I26" i="9"/>
  <c r="F26" i="9"/>
  <c r="E26" i="9"/>
  <c r="C26" i="9"/>
  <c r="B26" i="9"/>
  <c r="P25" i="9"/>
  <c r="N25" i="9"/>
  <c r="D25" i="9"/>
  <c r="B25" i="9"/>
  <c r="P24" i="9"/>
  <c r="N24" i="9"/>
  <c r="D24" i="9"/>
  <c r="B24" i="9"/>
  <c r="B20" i="7"/>
  <c r="B19" i="7"/>
  <c r="B18" i="7"/>
  <c r="B17" i="7"/>
  <c r="B16" i="7"/>
  <c r="B15" i="7"/>
  <c r="B14" i="7"/>
  <c r="B13" i="7"/>
  <c r="B12" i="7"/>
  <c r="B11" i="7"/>
  <c r="B10" i="7"/>
  <c r="B9" i="7"/>
  <c r="B8" i="7"/>
  <c r="B7" i="7"/>
  <c r="B6" i="7"/>
  <c r="L5" i="7"/>
  <c r="K5" i="7"/>
  <c r="J5" i="7"/>
  <c r="I5" i="7"/>
  <c r="H5" i="7"/>
  <c r="G5" i="7"/>
  <c r="F5" i="7"/>
  <c r="E5" i="7"/>
  <c r="D5" i="7"/>
  <c r="C5" i="7"/>
  <c r="Y45" i="5"/>
  <c r="X45" i="5"/>
  <c r="W45" i="5"/>
  <c r="V45" i="5"/>
  <c r="U45" i="5"/>
  <c r="T45" i="5"/>
  <c r="S45" i="5"/>
  <c r="R45" i="5"/>
  <c r="Q45" i="5"/>
  <c r="P45" i="5"/>
  <c r="O45" i="5"/>
  <c r="N45" i="5"/>
  <c r="M45" i="5"/>
  <c r="L45" i="5"/>
  <c r="K45" i="5"/>
  <c r="J45" i="5"/>
  <c r="I45" i="5"/>
  <c r="H45" i="5"/>
  <c r="G45" i="5"/>
  <c r="F45" i="5"/>
  <c r="E45" i="5"/>
  <c r="D45" i="5"/>
  <c r="C45" i="5"/>
  <c r="B45" i="5"/>
  <c r="Y44" i="5"/>
  <c r="X44" i="5"/>
  <c r="W44" i="5"/>
  <c r="V44" i="5"/>
  <c r="U44" i="5"/>
  <c r="T44" i="5"/>
  <c r="S44" i="5"/>
  <c r="R44" i="5"/>
  <c r="Q44" i="5"/>
  <c r="P44" i="5"/>
  <c r="O44" i="5"/>
  <c r="N44" i="5"/>
  <c r="M44" i="5"/>
  <c r="L44" i="5"/>
  <c r="K44" i="5"/>
  <c r="J44" i="5"/>
  <c r="I44" i="5"/>
  <c r="H44" i="5"/>
  <c r="G44" i="5"/>
  <c r="F44" i="5"/>
  <c r="E44" i="5"/>
  <c r="D44" i="5"/>
  <c r="C44" i="5"/>
  <c r="B44" i="5"/>
  <c r="Y43" i="5"/>
  <c r="X43" i="5"/>
  <c r="W43" i="5"/>
  <c r="V43" i="5"/>
  <c r="U43" i="5"/>
  <c r="T43" i="5"/>
  <c r="S43" i="5"/>
  <c r="R43" i="5"/>
  <c r="Q43" i="5"/>
  <c r="P43" i="5"/>
  <c r="O43" i="5"/>
  <c r="N43" i="5"/>
  <c r="M43" i="5"/>
  <c r="L43" i="5"/>
  <c r="K43" i="5"/>
  <c r="J43" i="5"/>
  <c r="I43" i="5"/>
  <c r="H43" i="5"/>
  <c r="G43" i="5"/>
  <c r="F43" i="5"/>
  <c r="E43" i="5"/>
  <c r="D43" i="5"/>
  <c r="C43" i="5"/>
  <c r="B43" i="5"/>
  <c r="Y42" i="5"/>
  <c r="X42" i="5"/>
  <c r="W42" i="5"/>
  <c r="V42" i="5"/>
  <c r="U42" i="5"/>
  <c r="T42" i="5"/>
  <c r="S42" i="5"/>
  <c r="R42" i="5"/>
  <c r="Q42" i="5"/>
  <c r="P42" i="5"/>
  <c r="O42" i="5"/>
  <c r="N42" i="5"/>
  <c r="M42" i="5"/>
  <c r="L42" i="5"/>
  <c r="K42" i="5"/>
  <c r="J42" i="5"/>
  <c r="I42" i="5"/>
  <c r="H42" i="5"/>
  <c r="G42" i="5"/>
  <c r="F42" i="5"/>
  <c r="E42" i="5"/>
  <c r="D42" i="5"/>
  <c r="C42" i="5"/>
  <c r="B42" i="5"/>
  <c r="Y41" i="5"/>
  <c r="X41" i="5"/>
  <c r="W41" i="5"/>
  <c r="V41" i="5"/>
  <c r="U41" i="5"/>
  <c r="T41" i="5"/>
  <c r="S41" i="5"/>
  <c r="R41" i="5"/>
  <c r="Q41" i="5"/>
  <c r="P41" i="5"/>
  <c r="O41" i="5"/>
  <c r="N41" i="5"/>
  <c r="M41" i="5"/>
  <c r="L41" i="5"/>
  <c r="K41" i="5"/>
  <c r="J41" i="5"/>
  <c r="I41" i="5"/>
  <c r="H41" i="5"/>
  <c r="G41" i="5"/>
  <c r="F41" i="5"/>
  <c r="E41" i="5"/>
  <c r="D41" i="5"/>
  <c r="C41" i="5"/>
  <c r="B41" i="5"/>
  <c r="Y40" i="5"/>
  <c r="X40" i="5"/>
  <c r="W40" i="5"/>
  <c r="V40" i="5"/>
  <c r="U40" i="5"/>
  <c r="T40" i="5"/>
  <c r="S40" i="5"/>
  <c r="R40" i="5"/>
  <c r="Q40" i="5"/>
  <c r="P40" i="5"/>
  <c r="O40" i="5"/>
  <c r="N40" i="5"/>
  <c r="M40" i="5"/>
  <c r="L40" i="5"/>
  <c r="K40" i="5"/>
  <c r="J40" i="5"/>
  <c r="I40" i="5"/>
  <c r="H40" i="5"/>
  <c r="G40" i="5"/>
  <c r="F40" i="5"/>
  <c r="E40" i="5"/>
  <c r="D40" i="5"/>
  <c r="C40" i="5"/>
  <c r="B40" i="5"/>
  <c r="Y39" i="5"/>
  <c r="X39" i="5"/>
  <c r="W39" i="5"/>
  <c r="V39" i="5"/>
  <c r="U39" i="5"/>
  <c r="T39" i="5"/>
  <c r="S39" i="5"/>
  <c r="R39" i="5"/>
  <c r="Q39" i="5"/>
  <c r="P39" i="5"/>
  <c r="O39" i="5"/>
  <c r="N39" i="5"/>
  <c r="M39" i="5"/>
  <c r="L39" i="5"/>
  <c r="K39" i="5"/>
  <c r="J39" i="5"/>
  <c r="I39" i="5"/>
  <c r="H39" i="5"/>
  <c r="G39" i="5"/>
  <c r="F39" i="5"/>
  <c r="E39" i="5"/>
  <c r="D39" i="5"/>
  <c r="C39" i="5"/>
  <c r="B39" i="5"/>
  <c r="Y38" i="5"/>
  <c r="X38" i="5"/>
  <c r="W38" i="5"/>
  <c r="V38" i="5"/>
  <c r="U38" i="5"/>
  <c r="T38" i="5"/>
  <c r="S38" i="5"/>
  <c r="R38" i="5"/>
  <c r="Q38" i="5"/>
  <c r="P38" i="5"/>
  <c r="O38" i="5"/>
  <c r="N38" i="5"/>
  <c r="M38" i="5"/>
  <c r="L38" i="5"/>
  <c r="K38" i="5"/>
  <c r="J38" i="5"/>
  <c r="I38" i="5"/>
  <c r="H38" i="5"/>
  <c r="G38" i="5"/>
  <c r="F38" i="5"/>
  <c r="E38" i="5"/>
  <c r="D38" i="5"/>
  <c r="C38" i="5"/>
  <c r="B38" i="5"/>
  <c r="Y37" i="5"/>
  <c r="X37" i="5"/>
  <c r="W37" i="5"/>
  <c r="V37" i="5"/>
  <c r="U37" i="5"/>
  <c r="T37" i="5"/>
  <c r="S37" i="5"/>
  <c r="R37" i="5"/>
  <c r="Q37" i="5"/>
  <c r="P37" i="5"/>
  <c r="O37" i="5"/>
  <c r="N37" i="5"/>
  <c r="M37" i="5"/>
  <c r="L37" i="5"/>
  <c r="K37" i="5"/>
  <c r="J37" i="5"/>
  <c r="I37" i="5"/>
  <c r="H37" i="5"/>
  <c r="G37" i="5"/>
  <c r="F37" i="5"/>
  <c r="E37" i="5"/>
  <c r="D37" i="5"/>
  <c r="C37" i="5"/>
  <c r="B37" i="5"/>
  <c r="Y36" i="5"/>
  <c r="X36" i="5"/>
  <c r="W36" i="5"/>
  <c r="V36" i="5"/>
  <c r="U36" i="5"/>
  <c r="T36" i="5"/>
  <c r="S36" i="5"/>
  <c r="R36" i="5"/>
  <c r="Q36" i="5"/>
  <c r="P36" i="5"/>
  <c r="O36" i="5"/>
  <c r="N36" i="5"/>
  <c r="M36" i="5"/>
  <c r="L36" i="5"/>
  <c r="K36" i="5"/>
  <c r="J36" i="5"/>
  <c r="I36" i="5"/>
  <c r="H36" i="5"/>
  <c r="G36" i="5"/>
  <c r="F36" i="5"/>
  <c r="E36" i="5"/>
  <c r="D36" i="5"/>
  <c r="C36" i="5"/>
  <c r="B36" i="5"/>
  <c r="Y35" i="5"/>
  <c r="X35" i="5"/>
  <c r="W35" i="5"/>
  <c r="V35" i="5"/>
  <c r="U35" i="5"/>
  <c r="T35" i="5"/>
  <c r="S35" i="5"/>
  <c r="R35" i="5"/>
  <c r="Q35" i="5"/>
  <c r="P35" i="5"/>
  <c r="O35" i="5"/>
  <c r="N35" i="5"/>
  <c r="M35" i="5"/>
  <c r="L35" i="5"/>
  <c r="K35" i="5"/>
  <c r="J35" i="5"/>
  <c r="I35" i="5"/>
  <c r="H35" i="5"/>
  <c r="G35" i="5"/>
  <c r="F35" i="5"/>
  <c r="E35" i="5"/>
  <c r="D35" i="5"/>
  <c r="C35" i="5"/>
  <c r="B35" i="5"/>
  <c r="Y34" i="5"/>
  <c r="X34" i="5"/>
  <c r="W34" i="5"/>
  <c r="V34" i="5"/>
  <c r="U34" i="5"/>
  <c r="T34" i="5"/>
  <c r="S34" i="5"/>
  <c r="R34" i="5"/>
  <c r="Q34" i="5"/>
  <c r="P34" i="5"/>
  <c r="O34" i="5"/>
  <c r="N34" i="5"/>
  <c r="M34" i="5"/>
  <c r="L34" i="5"/>
  <c r="K34" i="5"/>
  <c r="J34" i="5"/>
  <c r="I34" i="5"/>
  <c r="H34" i="5"/>
  <c r="G34" i="5"/>
  <c r="F34" i="5"/>
  <c r="E34" i="5"/>
  <c r="D34" i="5"/>
  <c r="C34" i="5"/>
  <c r="B34" i="5"/>
  <c r="Y33" i="5"/>
  <c r="X33" i="5"/>
  <c r="W33" i="5"/>
  <c r="V33" i="5"/>
  <c r="U33" i="5"/>
  <c r="T33" i="5"/>
  <c r="S33" i="5"/>
  <c r="R33" i="5"/>
  <c r="Q33" i="5"/>
  <c r="P33" i="5"/>
  <c r="O33" i="5"/>
  <c r="N33" i="5"/>
  <c r="M33" i="5"/>
  <c r="L33" i="5"/>
  <c r="K33" i="5"/>
  <c r="J33" i="5"/>
  <c r="I33" i="5"/>
  <c r="H33" i="5"/>
  <c r="G33" i="5"/>
  <c r="F33" i="5"/>
  <c r="E33" i="5"/>
  <c r="D33" i="5"/>
  <c r="C33" i="5"/>
  <c r="B33" i="5"/>
  <c r="Y32" i="5"/>
  <c r="X32" i="5"/>
  <c r="W32" i="5"/>
  <c r="V32" i="5"/>
  <c r="U32" i="5"/>
  <c r="T32" i="5"/>
  <c r="S32" i="5"/>
  <c r="R32" i="5"/>
  <c r="Q32" i="5"/>
  <c r="P32" i="5"/>
  <c r="O32" i="5"/>
  <c r="N32" i="5"/>
  <c r="M32" i="5"/>
  <c r="L32" i="5"/>
  <c r="K32" i="5"/>
  <c r="J32" i="5"/>
  <c r="I32" i="5"/>
  <c r="H32" i="5"/>
  <c r="G32" i="5"/>
  <c r="F32" i="5"/>
  <c r="E32" i="5"/>
  <c r="D32" i="5"/>
  <c r="C32" i="5"/>
  <c r="B32" i="5"/>
  <c r="Y31" i="5"/>
  <c r="X31" i="5"/>
  <c r="W31" i="5"/>
  <c r="V31" i="5"/>
  <c r="U31" i="5"/>
  <c r="T31" i="5"/>
  <c r="S31" i="5"/>
  <c r="R31" i="5"/>
  <c r="Q31" i="5"/>
  <c r="P31" i="5"/>
  <c r="O31" i="5"/>
  <c r="N31" i="5"/>
  <c r="M31" i="5"/>
  <c r="L31" i="5"/>
  <c r="K31" i="5"/>
  <c r="J31" i="5"/>
  <c r="I31" i="5"/>
  <c r="H31" i="5"/>
  <c r="G31" i="5"/>
  <c r="F31" i="5"/>
  <c r="E31" i="5"/>
  <c r="D31" i="5"/>
  <c r="C31" i="5"/>
  <c r="Y30" i="5"/>
  <c r="X30" i="5"/>
  <c r="W30" i="5"/>
  <c r="V30" i="5"/>
  <c r="U30" i="5"/>
  <c r="T30" i="5"/>
  <c r="S30" i="5"/>
  <c r="R30" i="5"/>
  <c r="Q30" i="5"/>
  <c r="P30" i="5"/>
  <c r="O30" i="5"/>
  <c r="N30" i="5"/>
  <c r="M30" i="5"/>
  <c r="L30" i="5"/>
  <c r="K30" i="5"/>
  <c r="J30" i="5"/>
  <c r="I30" i="5"/>
  <c r="H30" i="5"/>
  <c r="G30" i="5"/>
  <c r="F30" i="5"/>
  <c r="E30" i="5"/>
  <c r="D30" i="5"/>
  <c r="C30" i="5"/>
  <c r="C27" i="2"/>
  <c r="C26" i="2"/>
  <c r="C25" i="2"/>
  <c r="C24" i="2"/>
  <c r="C23" i="2"/>
  <c r="C22" i="2"/>
  <c r="C21" i="2"/>
  <c r="C20" i="2"/>
  <c r="C19" i="2"/>
  <c r="C18" i="2"/>
  <c r="C17" i="2"/>
  <c r="C16" i="2"/>
  <c r="C15" i="2"/>
  <c r="C14" i="2"/>
  <c r="C13" i="2"/>
  <c r="C12" i="2"/>
  <c r="C11" i="2"/>
  <c r="C10" i="2"/>
  <c r="C9" i="2"/>
  <c r="C8" i="2"/>
  <c r="C7" i="2"/>
  <c r="C6" i="2"/>
  <c r="B5" i="7" l="1"/>
</calcChain>
</file>

<file path=xl/sharedStrings.xml><?xml version="1.0" encoding="utf-8"?>
<sst xmlns="http://schemas.openxmlformats.org/spreadsheetml/2006/main" count="1404" uniqueCount="356">
  <si>
    <t>POBLACIÓN TOTAL</t>
  </si>
  <si>
    <r>
      <rPr>
        <b/>
        <sz val="10"/>
        <rFont val="Arial"/>
        <family val="2"/>
      </rPr>
      <t xml:space="preserve">Cuadro 1 </t>
    </r>
    <r>
      <rPr>
        <sz val="10"/>
        <rFont val="Arial"/>
        <family val="2"/>
      </rPr>
      <t>Población en situación de calle por lugar de asentamiento y distribución porcentual por lugar de asentamiento. Ciudad de Buenos Aires. Abril 2023</t>
    </r>
  </si>
  <si>
    <t>Lugar de asentamiento</t>
  </si>
  <si>
    <t>Total</t>
  </si>
  <si>
    <t>%</t>
  </si>
  <si>
    <t>Total de población</t>
  </si>
  <si>
    <t>En centros de inclusión social</t>
  </si>
  <si>
    <t>En calle</t>
  </si>
  <si>
    <r>
      <rPr>
        <b/>
        <sz val="8"/>
        <rFont val="Arial"/>
        <family val="2"/>
      </rPr>
      <t>Fuente:</t>
    </r>
    <r>
      <rPr>
        <sz val="8"/>
        <rFont val="Arial"/>
        <family val="2"/>
      </rPr>
      <t xml:space="preserve"> Dirección General de Estadística y Censos (Ministerio de Hacienda y Finanzas GCBA). REPSIC 231, abril 2023. </t>
    </r>
  </si>
  <si>
    <t>Cuadro</t>
  </si>
  <si>
    <t>Cuadro 1</t>
  </si>
  <si>
    <t>Población en situación de calle por lugar de asentamiento y distribución porcentual por lugar de asentamiento. Ciudad de Buenos Aires. Abril 2022</t>
  </si>
  <si>
    <t>Cuadro 2</t>
  </si>
  <si>
    <t>Población asentada en centros de inclusión social por características sociodemográficas y distribución porcentual por características sociodemográficas. Ciudad de Buenos Aires. Abril 2022</t>
  </si>
  <si>
    <t>Cuadro 3</t>
  </si>
  <si>
    <t>Población asentada en centros de inclusión social por sexo y grupo de edad según centro de inclusión social. Ciudad de Buenos Aires. Abril 2022</t>
  </si>
  <si>
    <t>Cuadro 4</t>
  </si>
  <si>
    <t>Población registrada por observación por sexo y grupo de edad según comuna. Ciudad de Buenos Aires. Abril 2022</t>
  </si>
  <si>
    <t>Cuadro 5</t>
  </si>
  <si>
    <t>Personas registradas por observación que se encontraban solas, por sexo según comuna. Ciudad de Buenos Aires. Abril 2022</t>
  </si>
  <si>
    <t>Cuadro 6</t>
  </si>
  <si>
    <t>Población registrada por observación por lugar de asentamiento según comuna. Ciudad de Buenos Aires. Abril 2022</t>
  </si>
  <si>
    <t>Cuadro 7</t>
  </si>
  <si>
    <t>Población observada que contestó el cuestionario por características sociodemográficas y distribución porcentual por características sociodemográficas. Ciudad de Buenos Aires. Abril 2022</t>
  </si>
  <si>
    <t>Cuadro 8</t>
  </si>
  <si>
    <t>Población observada de 0 a 18 años que contestó el cuestionario, por grupo de edad y condición de asistencia escolar según comuna. Ciudad de Buenos Aires. Abril 2022</t>
  </si>
  <si>
    <t>Cuadro 9</t>
  </si>
  <si>
    <t>Población observada de 19 años y más que contestó el cuestionario, por máximo nivel educativo alcanzado. Ciudad de Buenos Aires. Abril 2022</t>
  </si>
  <si>
    <t>Cuadro 10</t>
  </si>
  <si>
    <t>Población observada que completó el cuestionario por características de la situación calle. Ciudad de Buenos Aires. Abril 2022</t>
  </si>
  <si>
    <t>Cuadro 11</t>
  </si>
  <si>
    <t>Población observada que completó el cuestionario por características seleccionadas. Ciudad de Buenos Aires. Abril 2022</t>
  </si>
  <si>
    <t>Cuadro 12</t>
  </si>
  <si>
    <t>Grupos por presencia de al menos un menor de 19 años según comuna. Ciudad de Buenos Aires. Abril 2022</t>
  </si>
  <si>
    <t>Cuadro 13</t>
  </si>
  <si>
    <t>Lugares de asentamiento por disponibilidad de al menos un bien o pertenencia y tipo de bien observado según comuna. Ciudad de Buenos Aires. Abril 2022</t>
  </si>
  <si>
    <t>Cuadro 14</t>
  </si>
  <si>
    <t>Formularios abiertos por condición de realización de la entrevista según comuna. Ciudad de Buenos Aires. Abril 2022</t>
  </si>
  <si>
    <t>Cuadro 15</t>
  </si>
  <si>
    <t>Población observada por la que se abrió la entrevista por comuna y distribución porcentual por completitud del cuestionario según comuna. Ciudad de Buenos Aires. Abril 2022</t>
  </si>
  <si>
    <t>Cuadro 17 a</t>
  </si>
  <si>
    <t>Grupos integrados por personas con relación de parentesco con presencia de niños, niñas, adolescentes y jóvenes, asentados en centros de inclusión social. Ciudad de Buenos Aires. Año 2021</t>
  </si>
  <si>
    <t>Cuadro 17 b</t>
  </si>
  <si>
    <t>Niños, niñas, adolescentes y jóvenes presentes en grupos integrados por personas con relación de parentesco, por grupo de edad, asentados en centros de inclusión social. Ciudad de Buenos Aires. Año 2021</t>
  </si>
  <si>
    <t>Cuadro 18</t>
  </si>
  <si>
    <t>Ranchadas por integrantes observados según comuna. Ciudad de Buenos Aires. Abril 2022</t>
  </si>
  <si>
    <t>Cuadro 19</t>
  </si>
  <si>
    <t>Ranchadas por integrantes observados según tipo de recorrido. Ciudad de Buenos Aires. Abril 2022</t>
  </si>
  <si>
    <r>
      <rPr>
        <b/>
        <sz val="10"/>
        <rFont val="Arial"/>
        <family val="2"/>
      </rPr>
      <t xml:space="preserve">Cuadro 1 </t>
    </r>
    <r>
      <rPr>
        <sz val="10"/>
        <rFont val="Arial"/>
        <family val="2"/>
      </rPr>
      <t>Población en situación de calle por lugar de asentamiento y distribución porcentual por lugar de asentamiento. Ciudad de Buenos Aires. Abril 2022</t>
    </r>
  </si>
  <si>
    <r>
      <rPr>
        <b/>
        <sz val="8"/>
        <rFont val="Arial"/>
        <family val="2"/>
      </rPr>
      <t>Fuente:</t>
    </r>
    <r>
      <rPr>
        <sz val="8"/>
        <rFont val="Arial"/>
        <family val="2"/>
      </rPr>
      <t xml:space="preserve"> Dirección General de Estadística y Censos (Ministerio de Hacienda y Finanzas GCBA). REPSIC 221, abril 2022. </t>
    </r>
  </si>
  <si>
    <t>Volver</t>
  </si>
  <si>
    <t xml:space="preserve">POBLACIÓN EN CENTROS DE INCLUSIÓN SOCIAL </t>
  </si>
  <si>
    <r>
      <rPr>
        <b/>
        <sz val="10"/>
        <rFont val="Arial"/>
        <family val="2"/>
      </rPr>
      <t>Cuadro 2</t>
    </r>
    <r>
      <rPr>
        <sz val="10"/>
        <rFont val="Arial"/>
        <family val="2"/>
      </rPr>
      <t xml:space="preserve"> Población asentada en centros de inclusión social por características sociodemográficas y distribución porcentual por características sociodemográficas. Ciudad de Buenos Aires. Abril 2022</t>
    </r>
  </si>
  <si>
    <r>
      <rPr>
        <b/>
        <sz val="10"/>
        <rFont val="Arial"/>
        <family val="2"/>
      </rPr>
      <t>Cuadro 2</t>
    </r>
    <r>
      <rPr>
        <sz val="10"/>
        <rFont val="Arial"/>
        <family val="2"/>
      </rPr>
      <t xml:space="preserve"> Población asentada en centros de inclusión social por características sociodemográficas y distribución porcentual por características sociodemográficas. Ciudad de Buenos Aires. Abril 2023</t>
    </r>
  </si>
  <si>
    <t>Características sociodemográficas</t>
  </si>
  <si>
    <t>Sexo</t>
  </si>
  <si>
    <t>Varón</t>
  </si>
  <si>
    <t>Mujer</t>
  </si>
  <si>
    <t>No sabe/ no contesta/ sin dato</t>
  </si>
  <si>
    <r>
      <t>Grupo de edad</t>
    </r>
    <r>
      <rPr>
        <sz val="9"/>
        <color indexed="8"/>
        <rFont val="Arial"/>
        <family val="2"/>
      </rPr>
      <t xml:space="preserve"> (años)</t>
    </r>
  </si>
  <si>
    <t>0 - 14</t>
  </si>
  <si>
    <t>15 - 18</t>
  </si>
  <si>
    <t>19 - 59</t>
  </si>
  <si>
    <t>60 y más</t>
  </si>
  <si>
    <t>Lugar de nacimiento</t>
  </si>
  <si>
    <t>En esta ciudad</t>
  </si>
  <si>
    <t>En la Provincia de Buenos Aires</t>
  </si>
  <si>
    <t>En otra provincia</t>
  </si>
  <si>
    <t>En otro país</t>
  </si>
  <si>
    <t>Argentina sin determinar</t>
  </si>
  <si>
    <t>Disponibilidad de documentación identificatoria</t>
  </si>
  <si>
    <r>
      <t>DNI argentino</t>
    </r>
    <r>
      <rPr>
        <vertAlign val="superscript"/>
        <sz val="9"/>
        <rFont val="Arial"/>
        <family val="2"/>
      </rPr>
      <t>1</t>
    </r>
  </si>
  <si>
    <t>Documento extranjero</t>
  </si>
  <si>
    <t>No tiene documento</t>
  </si>
  <si>
    <r>
      <t>Otro</t>
    </r>
    <r>
      <rPr>
        <vertAlign val="superscript"/>
        <sz val="9"/>
        <rFont val="Arial"/>
        <family val="2"/>
      </rPr>
      <t>2</t>
    </r>
  </si>
  <si>
    <r>
      <rPr>
        <b/>
        <vertAlign val="superscript"/>
        <sz val="8"/>
        <color theme="1"/>
        <rFont val="Arial"/>
        <family val="2"/>
      </rPr>
      <t>1</t>
    </r>
    <r>
      <rPr>
        <b/>
        <sz val="8"/>
        <color theme="1"/>
        <rFont val="Arial"/>
        <family val="2"/>
      </rPr>
      <t>DNI argentino:</t>
    </r>
    <r>
      <rPr>
        <sz val="8"/>
        <color theme="1"/>
        <rFont val="Arial"/>
        <family val="2"/>
      </rPr>
      <t xml:space="preserve"> incluye "en trámite" y Libreta Cívica.</t>
    </r>
  </si>
  <si>
    <r>
      <rPr>
        <b/>
        <vertAlign val="superscript"/>
        <sz val="8"/>
        <color theme="1"/>
        <rFont val="Arial"/>
        <family val="2"/>
      </rPr>
      <t>2</t>
    </r>
    <r>
      <rPr>
        <b/>
        <sz val="8"/>
        <color theme="1"/>
        <rFont val="Arial"/>
        <family val="2"/>
      </rPr>
      <t xml:space="preserve">Otro: </t>
    </r>
    <r>
      <rPr>
        <sz val="8"/>
        <color theme="1"/>
        <rFont val="Arial"/>
        <family val="2"/>
      </rPr>
      <t>pasaporte argentino, residencia precaria y certificado de nacimiento.</t>
    </r>
  </si>
  <si>
    <r>
      <rPr>
        <b/>
        <sz val="8"/>
        <rFont val="Arial"/>
        <family val="2"/>
      </rPr>
      <t>Fuente:</t>
    </r>
    <r>
      <rPr>
        <sz val="8"/>
        <rFont val="Arial"/>
        <family val="2"/>
      </rPr>
      <t xml:space="preserve"> Dirección General de Estadística y Censos (Ministerio de Hacienda y Finanzas GCBA). REPSIC 221, abril 2022.</t>
    </r>
  </si>
  <si>
    <r>
      <rPr>
        <b/>
        <sz val="8"/>
        <rFont val="Arial"/>
        <family val="2"/>
      </rPr>
      <t>Fuente:</t>
    </r>
    <r>
      <rPr>
        <sz val="8"/>
        <rFont val="Arial"/>
        <family val="2"/>
      </rPr>
      <t xml:space="preserve"> Dirección General de Estadística y Censos (Ministerio de Hacienda y Finanzas GCBA). REPSIC 231, abril 2023.</t>
    </r>
  </si>
  <si>
    <t xml:space="preserve">POBLACIÓN EN HOGARES Y CENTROS DE INCLUSIÓN SOCIAL </t>
  </si>
  <si>
    <t>Sexo y grupo de edad (años)</t>
  </si>
  <si>
    <t>Grupo de edad (años)</t>
  </si>
  <si>
    <t>0 - 59</t>
  </si>
  <si>
    <t>65 y más</t>
  </si>
  <si>
    <t>Azucena Villaflor</t>
  </si>
  <si>
    <t>26 de Julio</t>
  </si>
  <si>
    <t>Isauro Arancibia</t>
  </si>
  <si>
    <t>Uspallata</t>
  </si>
  <si>
    <t>POBLACIÓN REGISTRADA POR OBSERVACIÓN (sin CISyH)</t>
  </si>
  <si>
    <r>
      <rPr>
        <b/>
        <sz val="10"/>
        <color indexed="8"/>
        <rFont val="Arial"/>
        <family val="2"/>
      </rPr>
      <t>Cuadro 4</t>
    </r>
    <r>
      <rPr>
        <sz val="10"/>
        <color indexed="8"/>
        <rFont val="Arial"/>
        <family val="2"/>
      </rPr>
      <t xml:space="preserve"> Población registrada</t>
    </r>
    <r>
      <rPr>
        <sz val="10"/>
        <color rgb="FFFF0000"/>
        <rFont val="Arial"/>
        <family val="2"/>
      </rPr>
      <t xml:space="preserve"> </t>
    </r>
    <r>
      <rPr>
        <sz val="10"/>
        <color indexed="8"/>
        <rFont val="Arial"/>
        <family val="2"/>
      </rPr>
      <t>por observación por sexo y grupo de edad según comuna. Ciudad de Buenos Aires. Abril 2022</t>
    </r>
  </si>
  <si>
    <t>Comuna</t>
  </si>
  <si>
    <t>No se observa</t>
  </si>
  <si>
    <r>
      <rPr>
        <b/>
        <sz val="8"/>
        <rFont val="Arial"/>
        <family val="2"/>
      </rPr>
      <t>Nota:</t>
    </r>
    <r>
      <rPr>
        <sz val="8"/>
        <rFont val="Arial"/>
        <family val="2"/>
      </rPr>
      <t xml:space="preserve"> excluye la población cuyo lugar de asentamiento es un centro de inclusión social.</t>
    </r>
  </si>
  <si>
    <r>
      <t>Fuente:</t>
    </r>
    <r>
      <rPr>
        <sz val="8"/>
        <rFont val="Arial"/>
        <family val="2"/>
      </rPr>
      <t xml:space="preserve"> Dirección General de Estadística y Censos (Ministerio de Hacienda y Finanzas GCBA). REPSIC 221, abril 2022 </t>
    </r>
  </si>
  <si>
    <r>
      <rPr>
        <b/>
        <sz val="10"/>
        <color indexed="8"/>
        <rFont val="Arial"/>
        <family val="2"/>
      </rPr>
      <t>Cuadro 4</t>
    </r>
    <r>
      <rPr>
        <sz val="10"/>
        <color indexed="8"/>
        <rFont val="Arial"/>
        <family val="2"/>
      </rPr>
      <t xml:space="preserve"> Distribución porcentual de la población registrada</t>
    </r>
    <r>
      <rPr>
        <sz val="10"/>
        <color rgb="FFFF0000"/>
        <rFont val="Arial"/>
        <family val="2"/>
      </rPr>
      <t xml:space="preserve"> </t>
    </r>
    <r>
      <rPr>
        <sz val="10"/>
        <color indexed="8"/>
        <rFont val="Arial"/>
        <family val="2"/>
      </rPr>
      <t>por observación por sexo, grupo de edad y comuna. Ciudad de Buenos Aires. Abril 2022</t>
    </r>
  </si>
  <si>
    <r>
      <t>Fuente:</t>
    </r>
    <r>
      <rPr>
        <sz val="8"/>
        <rFont val="Arial"/>
        <family val="2"/>
      </rPr>
      <t xml:space="preserve"> Dirección General de Estadística y Censos (Ministerio de Hacienda y Finanzas GCBA). REPSIC 221, abril 2022. </t>
    </r>
  </si>
  <si>
    <r>
      <rPr>
        <b/>
        <sz val="10"/>
        <color indexed="8"/>
        <rFont val="Arial"/>
        <family val="2"/>
      </rPr>
      <t>Cuadro 4</t>
    </r>
    <r>
      <rPr>
        <sz val="10"/>
        <color indexed="8"/>
        <rFont val="Arial"/>
        <family val="2"/>
      </rPr>
      <t xml:space="preserve"> Población registrada</t>
    </r>
    <r>
      <rPr>
        <sz val="10"/>
        <color rgb="FFFF0000"/>
        <rFont val="Arial"/>
        <family val="2"/>
      </rPr>
      <t xml:space="preserve"> </t>
    </r>
    <r>
      <rPr>
        <sz val="10"/>
        <color indexed="8"/>
        <rFont val="Arial"/>
        <family val="2"/>
      </rPr>
      <t>por observación por sexo y grupo de edad según comuna. Ciudad de Buenos Aires. Abril 2023</t>
    </r>
  </si>
  <si>
    <r>
      <t>Fuente:</t>
    </r>
    <r>
      <rPr>
        <sz val="8"/>
        <rFont val="Arial"/>
        <family val="2"/>
      </rPr>
      <t xml:space="preserve"> Dirección General de Estadística y Censos (Ministerio de Hacienda y Finanzas GCBA). REPSIC 231, abril 2023 </t>
    </r>
  </si>
  <si>
    <r>
      <t>Fuente:</t>
    </r>
    <r>
      <rPr>
        <sz val="8"/>
        <rFont val="Arial"/>
        <family val="2"/>
      </rPr>
      <t xml:space="preserve"> Dirección General de Estadística y Censos (Ministerio de Hacienda y Finanzas GCBA). REPSIC 231, abril 2023. </t>
    </r>
  </si>
  <si>
    <r>
      <rPr>
        <b/>
        <sz val="10"/>
        <rFont val="Arial"/>
        <family val="2"/>
      </rPr>
      <t xml:space="preserve">Cuadro 5 </t>
    </r>
    <r>
      <rPr>
        <sz val="10"/>
        <rFont val="Arial"/>
        <family val="2"/>
      </rPr>
      <t>Personas registradas por observación que se encontraban solas, por sexo según comuna. Ciudad de Buenos Aires. Abril 2022</t>
    </r>
  </si>
  <si>
    <r>
      <rPr>
        <b/>
        <sz val="10"/>
        <rFont val="Arial"/>
        <family val="2"/>
      </rPr>
      <t xml:space="preserve">Cuadro 5 </t>
    </r>
    <r>
      <rPr>
        <sz val="10"/>
        <rFont val="Arial"/>
        <family val="2"/>
      </rPr>
      <t>Personas registradas por observación que se encontraban solas, por sexo según comuna. Ciudad de Buenos Aires. Abril 2023</t>
    </r>
  </si>
  <si>
    <r>
      <rPr>
        <b/>
        <sz val="8"/>
        <rFont val="Arial"/>
        <family val="2"/>
      </rPr>
      <t xml:space="preserve">Nota: </t>
    </r>
    <r>
      <rPr>
        <sz val="8"/>
        <rFont val="Arial"/>
        <family val="2"/>
      </rPr>
      <t>excluye la población cuyo lugar de asentamiento es un centro de inclusión social.</t>
    </r>
  </si>
  <si>
    <r>
      <rPr>
        <b/>
        <sz val="8"/>
        <rFont val="Arial"/>
        <family val="2"/>
      </rPr>
      <t xml:space="preserve">Fuente: </t>
    </r>
    <r>
      <rPr>
        <sz val="8"/>
        <rFont val="Arial"/>
        <family val="2"/>
      </rPr>
      <t xml:space="preserve">Dirección General de Estadística y Censos (Ministerio de Hacienda y Finanzas GCBA). REPSIC 221, abril 2022. </t>
    </r>
  </si>
  <si>
    <r>
      <rPr>
        <b/>
        <sz val="8"/>
        <rFont val="Arial"/>
        <family val="2"/>
      </rPr>
      <t xml:space="preserve">Fuente: </t>
    </r>
    <r>
      <rPr>
        <sz val="8"/>
        <rFont val="Arial"/>
        <family val="2"/>
      </rPr>
      <t xml:space="preserve">Dirección General de Estadística y Censos (Ministerio de Hacienda y Finanzas GCBA). REPSIC 231, abril 2023. </t>
    </r>
  </si>
  <si>
    <r>
      <rPr>
        <b/>
        <sz val="10"/>
        <rFont val="Arial"/>
        <family val="2"/>
      </rPr>
      <t>Cuadro 5</t>
    </r>
    <r>
      <rPr>
        <sz val="10"/>
        <rFont val="Arial"/>
        <family val="2"/>
      </rPr>
      <t xml:space="preserve"> Distribución porcentual de personas registradas por observación que se encontraban solas,</t>
    </r>
    <r>
      <rPr>
        <vertAlign val="superscript"/>
        <sz val="10"/>
        <rFont val="Arial"/>
        <family val="2"/>
      </rPr>
      <t xml:space="preserve"> </t>
    </r>
    <r>
      <rPr>
        <sz val="10"/>
        <rFont val="Arial"/>
        <family val="2"/>
      </rPr>
      <t>por comuna según sexo. Ciudad de Buenos Aires. Abril 2022</t>
    </r>
  </si>
  <si>
    <r>
      <rPr>
        <b/>
        <sz val="10"/>
        <rFont val="Arial"/>
        <family val="2"/>
      </rPr>
      <t>Cuadro 5</t>
    </r>
    <r>
      <rPr>
        <sz val="10"/>
        <rFont val="Arial"/>
        <family val="2"/>
      </rPr>
      <t xml:space="preserve"> Distribución porcentual de personas registradas por observación que se encontraban solas,</t>
    </r>
    <r>
      <rPr>
        <vertAlign val="superscript"/>
        <sz val="10"/>
        <rFont val="Arial"/>
        <family val="2"/>
      </rPr>
      <t xml:space="preserve"> </t>
    </r>
    <r>
      <rPr>
        <sz val="10"/>
        <rFont val="Arial"/>
        <family val="2"/>
      </rPr>
      <t>por comuna según sexo. Ciudad de Buenos Aires. Abril 2023</t>
    </r>
  </si>
  <si>
    <r>
      <rPr>
        <b/>
        <sz val="8"/>
        <rFont val="Arial"/>
        <family val="2"/>
      </rPr>
      <t>Fuente</t>
    </r>
    <r>
      <rPr>
        <sz val="8"/>
        <rFont val="Arial"/>
        <family val="2"/>
      </rPr>
      <t xml:space="preserve">: Dirección General de Estadística y Censos (Ministerio de Hacienda y Finanzas GCBA). REPSIC 221, abril 2022. </t>
    </r>
  </si>
  <si>
    <r>
      <rPr>
        <b/>
        <sz val="8"/>
        <rFont val="Arial"/>
        <family val="2"/>
      </rPr>
      <t>Fuente</t>
    </r>
    <r>
      <rPr>
        <sz val="8"/>
        <rFont val="Arial"/>
        <family val="2"/>
      </rPr>
      <t xml:space="preserve">: Dirección General de Estadística y Censos (Ministerio de Hacienda y Finanzas GCBA). REPSIC 231, abril 2023. </t>
    </r>
  </si>
  <si>
    <r>
      <rPr>
        <b/>
        <sz val="10"/>
        <color indexed="8"/>
        <rFont val="Arial"/>
        <family val="2"/>
      </rPr>
      <t>Cuadro 6</t>
    </r>
    <r>
      <rPr>
        <sz val="10"/>
        <color indexed="8"/>
        <rFont val="Arial"/>
        <family val="2"/>
      </rPr>
      <t xml:space="preserve"> Población registrada por observación por lugar de asentamiento según comuna. Ciudad de Buenos Aires. Abril 2022</t>
    </r>
  </si>
  <si>
    <t>En la vereda</t>
  </si>
  <si>
    <t>En una plaza o parque</t>
  </si>
  <si>
    <t>En un boulevard</t>
  </si>
  <si>
    <t>En la entrada de un lugar de culto</t>
  </si>
  <si>
    <t>En la entrada de un hospital público</t>
  </si>
  <si>
    <t>Bajo una autopista</t>
  </si>
  <si>
    <t>En una terminal de micros, estación de tren o subterráneo</t>
  </si>
  <si>
    <t>En la guardia de un hospital público</t>
  </si>
  <si>
    <t>En un cajero automático o la entrada de un banco</t>
  </si>
  <si>
    <t>Otro</t>
  </si>
  <si>
    <r>
      <rPr>
        <b/>
        <sz val="10"/>
        <color indexed="8"/>
        <rFont val="Arial"/>
        <family val="2"/>
      </rPr>
      <t>Cuadro 6</t>
    </r>
    <r>
      <rPr>
        <sz val="10"/>
        <color indexed="8"/>
        <rFont val="Arial"/>
        <family val="2"/>
      </rPr>
      <t xml:space="preserve"> Distribución porcentual de población registrada por observación por comuna según lugar de asentamiento. Ciudad de Buenos Aires. Abril 2022</t>
    </r>
  </si>
  <si>
    <r>
      <rPr>
        <b/>
        <sz val="10"/>
        <color indexed="8"/>
        <rFont val="Arial"/>
        <family val="2"/>
      </rPr>
      <t>Cuadro 6</t>
    </r>
    <r>
      <rPr>
        <sz val="10"/>
        <color indexed="8"/>
        <rFont val="Arial"/>
        <family val="2"/>
      </rPr>
      <t xml:space="preserve"> Población registrada por observación por lugar de asentamiento según comuna. Ciudad de Buenos Aires. Abril 2023</t>
    </r>
  </si>
  <si>
    <r>
      <rPr>
        <b/>
        <sz val="10"/>
        <color indexed="8"/>
        <rFont val="Arial"/>
        <family val="2"/>
      </rPr>
      <t>Cuadro 6</t>
    </r>
    <r>
      <rPr>
        <sz val="10"/>
        <color indexed="8"/>
        <rFont val="Arial"/>
        <family val="2"/>
      </rPr>
      <t xml:space="preserve"> Distribución porcentual de población registrada por observación por comuna según lugar de asentamiento. Ciudad de Buenos Aires. Abril 2023</t>
    </r>
  </si>
  <si>
    <t>POBLACIÓN QUE CONTESTÓ EL CUESTIONARIO</t>
  </si>
  <si>
    <r>
      <rPr>
        <b/>
        <sz val="10"/>
        <rFont val="Arial"/>
        <family val="2"/>
      </rPr>
      <t>Cuadro 7</t>
    </r>
    <r>
      <rPr>
        <sz val="10"/>
        <rFont val="Arial"/>
        <family val="2"/>
      </rPr>
      <t xml:space="preserve"> Población observada que contestó el cuestionario por características sociodemográficas y distribución porcentual por características sociodemográficas. Ciudad de Buenos Aires. Abril 2022</t>
    </r>
  </si>
  <si>
    <t>Tenencia de documento de identidad</t>
  </si>
  <si>
    <t>Tiene</t>
  </si>
  <si>
    <t>No tiene</t>
  </si>
  <si>
    <t xml:space="preserve">  No tiene pero alguna vez tuvo</t>
  </si>
  <si>
    <t xml:space="preserve">  Nunca tuvo</t>
  </si>
  <si>
    <t xml:space="preserve">  No sabe/ no contesta / sin dato si alguna vez tuvo</t>
  </si>
  <si>
    <t>No sabe/ no contesta/ sin dato si tiene</t>
  </si>
  <si>
    <t>Tipo de documentación identificatoria</t>
  </si>
  <si>
    <t>DNI argentino</t>
  </si>
  <si>
    <t>Documentación precaria</t>
  </si>
  <si>
    <t>Tenencia de certificado de discapacidad vigente</t>
  </si>
  <si>
    <t xml:space="preserve">  No sabe/ no contesta/ sin dato si alguna vez tuvo</t>
  </si>
  <si>
    <t>Identidad de género</t>
  </si>
  <si>
    <t>Varón trans (trans de mujer a varón)</t>
  </si>
  <si>
    <t>Mujer trans (trans de varón a mujer)</t>
  </si>
  <si>
    <t>Travesti</t>
  </si>
  <si>
    <r>
      <rPr>
        <b/>
        <sz val="8"/>
        <rFont val="Arial"/>
        <family val="2"/>
      </rPr>
      <t xml:space="preserve">Nota: </t>
    </r>
    <r>
      <rPr>
        <sz val="8"/>
        <rFont val="Arial"/>
        <family val="2"/>
      </rPr>
      <t>incluye la población que contestó al menos una pregunta del cuestionario. Excluye la población cuyo lugar de asentamiento es un centro de inclusión social. La suma de las cifras parciales parciales difiere del total por procedimientos de redondeo.</t>
    </r>
  </si>
  <si>
    <r>
      <rPr>
        <b/>
        <sz val="10"/>
        <rFont val="Arial"/>
        <family val="2"/>
      </rPr>
      <t>Cuadro 7</t>
    </r>
    <r>
      <rPr>
        <sz val="10"/>
        <rFont val="Arial"/>
        <family val="2"/>
      </rPr>
      <t xml:space="preserve"> Población observada que contestó el cuestionario por características sociodemográficas y distribución porcentual por características sociodemográficas. Ciudad de Buenos Aires. Abril 2023</t>
    </r>
  </si>
  <si>
    <r>
      <rPr>
        <b/>
        <sz val="10"/>
        <rFont val="Arial"/>
        <family val="2"/>
      </rPr>
      <t>Cuadro 8</t>
    </r>
    <r>
      <rPr>
        <sz val="10"/>
        <rFont val="Arial"/>
        <family val="2"/>
      </rPr>
      <t xml:space="preserve"> Población observada de 0 a 18 años que contestó el cuestionario, por grupo de edad y condición de asistencia escolar según comuna. Ciudad de Buenos Aires. Abril 2022</t>
    </r>
  </si>
  <si>
    <t>Grupo de edad (años) y condición de asistencia escolar</t>
  </si>
  <si>
    <t>Condición de asistencia escolar</t>
  </si>
  <si>
    <t>0 - 5</t>
  </si>
  <si>
    <t>6 - 12</t>
  </si>
  <si>
    <t xml:space="preserve">13 - 18 </t>
  </si>
  <si>
    <t>Asiste</t>
  </si>
  <si>
    <t>No asiste pero asistió</t>
  </si>
  <si>
    <t>Nunca asistió</t>
  </si>
  <si>
    <t>1</t>
  </si>
  <si>
    <t>3</t>
  </si>
  <si>
    <t>5</t>
  </si>
  <si>
    <t>12</t>
  </si>
  <si>
    <t>13</t>
  </si>
  <si>
    <t>14</t>
  </si>
  <si>
    <t>15</t>
  </si>
  <si>
    <r>
      <rPr>
        <b/>
        <sz val="8"/>
        <rFont val="Arial"/>
        <family val="2"/>
      </rPr>
      <t>Nota:</t>
    </r>
    <r>
      <rPr>
        <sz val="8"/>
        <rFont val="Arial"/>
        <family val="2"/>
      </rPr>
      <t xml:space="preserve"> incluye la población que contestó al menos una pregunta del cuestionario. Excluye la población cuya edad no se pudo determinar. Excluye la población cuyo lugar de asentamiento es un centro de inclusión social. La asistencia escolar de los niños y niñas de 45 días a 5 años incluye la concurrencia a Centros de Primera Infancia (CPI) o de Desarrollo Infantil (CDI). </t>
    </r>
  </si>
  <si>
    <r>
      <rPr>
        <b/>
        <sz val="10"/>
        <rFont val="Arial"/>
        <family val="2"/>
      </rPr>
      <t>Cuadro 8</t>
    </r>
    <r>
      <rPr>
        <sz val="10"/>
        <rFont val="Arial"/>
        <family val="2"/>
      </rPr>
      <t xml:space="preserve"> Distribución porcentual de población observada de 0 a 18 años que contestó el cuestionario, por comuna según grupo de edad y condición de asistencia escolar. Ciudad de Buenos Aires. Abril 2022</t>
    </r>
  </si>
  <si>
    <t>Grupo de edad  (años) y condición de asistencia escolar</t>
  </si>
  <si>
    <t>-</t>
  </si>
  <si>
    <r>
      <rPr>
        <b/>
        <sz val="10"/>
        <rFont val="Arial"/>
        <family val="2"/>
      </rPr>
      <t>Cuadro 8</t>
    </r>
    <r>
      <rPr>
        <sz val="10"/>
        <rFont val="Arial"/>
        <family val="2"/>
      </rPr>
      <t xml:space="preserve"> Población observada de 0 a 18 años que contestó el cuestionario, por grupo de edad y condición de asistencia escolar según comuna. Ciudad de Buenos Aires. Abril 2023</t>
    </r>
  </si>
  <si>
    <r>
      <rPr>
        <b/>
        <sz val="10"/>
        <rFont val="Arial"/>
        <family val="2"/>
      </rPr>
      <t>Cuadro 8</t>
    </r>
    <r>
      <rPr>
        <sz val="10"/>
        <rFont val="Arial"/>
        <family val="2"/>
      </rPr>
      <t xml:space="preserve"> Distribución porcentual de población observada de 0 a 18 años que contestó el cuestionario, por comuna según grupo de edad y condición de asistencia escolar. Ciudad de Buenos Aires. Abril 2023</t>
    </r>
  </si>
  <si>
    <r>
      <rPr>
        <b/>
        <sz val="10"/>
        <rFont val="Arial"/>
        <family val="2"/>
      </rPr>
      <t>Cuadro 9</t>
    </r>
    <r>
      <rPr>
        <sz val="10"/>
        <rFont val="Arial"/>
        <family val="2"/>
      </rPr>
      <t xml:space="preserve"> Población observada de 19 años y más que contestó el cuestionario, por máximo nivel educativo alcanzado. Ciudad de Buenos Aires. Abril 2022</t>
    </r>
  </si>
  <si>
    <t>Máximo nivel educativo alcanzado</t>
  </si>
  <si>
    <t>Sin instrucción</t>
  </si>
  <si>
    <t>Primario incompleto</t>
  </si>
  <si>
    <t>Primario completo</t>
  </si>
  <si>
    <t>EGB incompleto o completo</t>
  </si>
  <si>
    <t>Secundario incompleto</t>
  </si>
  <si>
    <t>Secundario completo</t>
  </si>
  <si>
    <t>Polimodal incompleto o completo</t>
  </si>
  <si>
    <t>Primario especial incompleto</t>
  </si>
  <si>
    <t>Terciario/ superior no universitario incompleto</t>
  </si>
  <si>
    <t>Terciario/ superior no universitario completo</t>
  </si>
  <si>
    <t>Universitario incompleto</t>
  </si>
  <si>
    <t>Universitario completo</t>
  </si>
  <si>
    <r>
      <rPr>
        <b/>
        <sz val="8"/>
        <rFont val="Arial"/>
        <family val="2"/>
      </rPr>
      <t xml:space="preserve">Nota: </t>
    </r>
    <r>
      <rPr>
        <sz val="8"/>
        <rFont val="Arial"/>
        <family val="2"/>
      </rPr>
      <t>incluye la población que contestó al menos una pregunta del cuestionario. Excluye la población cuya edad no se pudo determinar. Excluye la población cuyo lugar de asentamiento es un centro de inclusión social.</t>
    </r>
  </si>
  <si>
    <r>
      <rPr>
        <b/>
        <sz val="10"/>
        <rFont val="Arial"/>
        <family val="2"/>
      </rPr>
      <t>Cuadro 9</t>
    </r>
    <r>
      <rPr>
        <sz val="10"/>
        <rFont val="Arial"/>
        <family val="2"/>
      </rPr>
      <t xml:space="preserve"> Distribución porcentual de la población observada de 19 años y más que contestó el cuestionario, por máximo nivel educativo alcanzado. Ciudad de Buenos Aires. Abril 2022</t>
    </r>
  </si>
  <si>
    <r>
      <rPr>
        <b/>
        <sz val="10"/>
        <rFont val="Arial"/>
        <family val="2"/>
      </rPr>
      <t>Cuadro 9</t>
    </r>
    <r>
      <rPr>
        <sz val="10"/>
        <rFont val="Arial"/>
        <family val="2"/>
      </rPr>
      <t xml:space="preserve"> Población observada de 19 años y más que contestó el cuestionario, por máximo nivel educativo alcanzado. Ciudad de Buenos Aires. Abril 2023</t>
    </r>
  </si>
  <si>
    <r>
      <rPr>
        <b/>
        <sz val="10"/>
        <rFont val="Arial"/>
        <family val="2"/>
      </rPr>
      <t>Cuadro 9</t>
    </r>
    <r>
      <rPr>
        <sz val="10"/>
        <rFont val="Arial"/>
        <family val="2"/>
      </rPr>
      <t xml:space="preserve"> Distribución porcentual de la población observada de 19 años y más que contestó el cuestionario, por máximo nivel educativo alcanzado. Ciudad de Buenos Aires. Abril 2023</t>
    </r>
  </si>
  <si>
    <r>
      <rPr>
        <b/>
        <sz val="10"/>
        <rFont val="Arial"/>
        <family val="2"/>
      </rPr>
      <t xml:space="preserve">Cuadro 10 </t>
    </r>
    <r>
      <rPr>
        <sz val="10"/>
        <rFont val="Arial"/>
        <family val="2"/>
      </rPr>
      <t>Población observada que completó el cuestionario por características de la situación calle. Ciudad de Buenos Aires. Abril 2022</t>
    </r>
  </si>
  <si>
    <t>Características de la situación de calle</t>
  </si>
  <si>
    <t>Tiempo que durmió en la calle durante la semana previa al relevamiento</t>
  </si>
  <si>
    <t>Todos los días</t>
  </si>
  <si>
    <r>
      <t>Sólo los días hábiles (</t>
    </r>
    <r>
      <rPr>
        <i/>
        <sz val="9"/>
        <rFont val="Arial"/>
        <family val="2"/>
      </rPr>
      <t>de lunes a viernes</t>
    </r>
    <r>
      <rPr>
        <sz val="9"/>
        <rFont val="Arial"/>
        <family val="2"/>
      </rPr>
      <t>)</t>
    </r>
  </si>
  <si>
    <t>Sólo el fin de semana</t>
  </si>
  <si>
    <t>Algunos días</t>
  </si>
  <si>
    <t>Ningún día</t>
  </si>
  <si>
    <t>Solo un día</t>
  </si>
  <si>
    <t>Tiempo desde que vive en la calle</t>
  </si>
  <si>
    <t>Menos de un mes</t>
  </si>
  <si>
    <t>Entre un mes y seis meses</t>
  </si>
  <si>
    <t>Más de seis meses a un año</t>
  </si>
  <si>
    <t>Más de un año a tres años</t>
  </si>
  <si>
    <t>Más de tres años</t>
  </si>
  <si>
    <r>
      <rPr>
        <b/>
        <sz val="8"/>
        <rFont val="Arial"/>
        <family val="2"/>
      </rPr>
      <t>Nota:</t>
    </r>
    <r>
      <rPr>
        <sz val="8"/>
        <rFont val="Arial"/>
        <family val="2"/>
      </rPr>
      <t xml:space="preserve"> incluye la población que contestó al menos una pregunta del cuestionario. Excluye la población cuyo lugar de asentamiento es un centro de inclusión social.</t>
    </r>
  </si>
  <si>
    <r>
      <rPr>
        <b/>
        <sz val="10"/>
        <rFont val="Arial"/>
        <family val="2"/>
      </rPr>
      <t xml:space="preserve">Cuadro 10 </t>
    </r>
    <r>
      <rPr>
        <sz val="10"/>
        <rFont val="Arial"/>
        <family val="2"/>
      </rPr>
      <t>Población observada que completó el cuestionario por características de la situación calle. Ciudad de Buenos Aires. Abril 2023</t>
    </r>
  </si>
  <si>
    <r>
      <rPr>
        <b/>
        <sz val="10"/>
        <rFont val="Arial"/>
        <family val="2"/>
      </rPr>
      <t xml:space="preserve">Cuadro 11 </t>
    </r>
    <r>
      <rPr>
        <sz val="10"/>
        <rFont val="Arial"/>
        <family val="2"/>
      </rPr>
      <t>Población observada que completó el cuestionario por características seleccionadas. Ciudad de Buenos Aires. Abril 2022</t>
    </r>
  </si>
  <si>
    <t>Características seleccionadas</t>
  </si>
  <si>
    <t>Realización de actividad remunerada durante la semana previa al relevamiento, por personas de 10 años y más</t>
  </si>
  <si>
    <t xml:space="preserve">Sí </t>
  </si>
  <si>
    <t>No</t>
  </si>
  <si>
    <t>Personas de 10 años y más que realizaron alguna actividad para obtener dinero</t>
  </si>
  <si>
    <t xml:space="preserve">Tipo de actividad remunerada realizada </t>
  </si>
  <si>
    <t>Cartoneo</t>
  </si>
  <si>
    <t>Venta ambulante</t>
  </si>
  <si>
    <t>Changas</t>
  </si>
  <si>
    <t>Pide dinero</t>
  </si>
  <si>
    <t>Trabajo en relación de dependencia</t>
  </si>
  <si>
    <t>Otra</t>
  </si>
  <si>
    <t>Personas de 10 años y más que tuvieron al menos un ingreso el mes anterior al relevamiento</t>
  </si>
  <si>
    <t>Tipo de ingreso percibido (en dinero)</t>
  </si>
  <si>
    <t>Jubilación o pensión</t>
  </si>
  <si>
    <t>Programa de Ciudadanía Porteña (Tarjeta Cabal)</t>
  </si>
  <si>
    <t>Asignación Universal por Hijo (AUH)</t>
  </si>
  <si>
    <t>Otro subsidio o plan social en dinero del gobierno</t>
  </si>
  <si>
    <t>Otro ingreso (en dinero)</t>
  </si>
  <si>
    <t>No recibió ningún ingreso</t>
  </si>
  <si>
    <t>Utilización de servicios de salud</t>
  </si>
  <si>
    <t>Personas que utlizan habitualmente al menos un servicio de salud</t>
  </si>
  <si>
    <t>Personas que no utilizan habitualmente un servicio de salud</t>
  </si>
  <si>
    <r>
      <t>Tipo de servicio de salud utilizado</t>
    </r>
    <r>
      <rPr>
        <b/>
        <sz val="9"/>
        <color rgb="FFFF0000"/>
        <rFont val="Arial"/>
        <family val="2"/>
      </rPr>
      <t xml:space="preserve"> </t>
    </r>
  </si>
  <si>
    <t>Centro de salud o sala de salud públicos / CESAC</t>
  </si>
  <si>
    <t>Sala de guardia de un hospital público</t>
  </si>
  <si>
    <t xml:space="preserve">Establecimiento de obra social </t>
  </si>
  <si>
    <r>
      <rPr>
        <b/>
        <sz val="8"/>
        <rFont val="Arial"/>
        <family val="2"/>
      </rPr>
      <t xml:space="preserve">Nota: </t>
    </r>
    <r>
      <rPr>
        <sz val="8"/>
        <rFont val="Arial"/>
        <family val="2"/>
      </rPr>
      <t>incluye la población que contestó al menos una pregunta del cuestionario. Excluye la población cuyo lugar de asentamiento es un centro de inclusión social.</t>
    </r>
  </si>
  <si>
    <r>
      <rPr>
        <b/>
        <sz val="10"/>
        <rFont val="Arial"/>
        <family val="2"/>
      </rPr>
      <t xml:space="preserve">Cuadro 11 </t>
    </r>
    <r>
      <rPr>
        <sz val="10"/>
        <rFont val="Arial"/>
        <family val="2"/>
      </rPr>
      <t>Población observada que completó el cuestionario por características seleccionadas. Ciudad de Buenos Aires. Abril 2023</t>
    </r>
  </si>
  <si>
    <t>GRUPOS OBSERVADOS</t>
  </si>
  <si>
    <r>
      <t>Cuadro 12</t>
    </r>
    <r>
      <rPr>
        <sz val="10"/>
        <color indexed="8"/>
        <rFont val="Arial"/>
        <family val="2"/>
      </rPr>
      <t xml:space="preserve"> Grupos</t>
    </r>
    <r>
      <rPr>
        <vertAlign val="superscript"/>
        <sz val="10"/>
        <color indexed="8"/>
        <rFont val="Arial"/>
        <family val="2"/>
      </rPr>
      <t xml:space="preserve">1 </t>
    </r>
    <r>
      <rPr>
        <sz val="10"/>
        <color indexed="8"/>
        <rFont val="Arial"/>
        <family val="2"/>
      </rPr>
      <t>por</t>
    </r>
    <r>
      <rPr>
        <vertAlign val="superscript"/>
        <sz val="10"/>
        <color indexed="8"/>
        <rFont val="Arial"/>
        <family val="2"/>
      </rPr>
      <t xml:space="preserve"> </t>
    </r>
    <r>
      <rPr>
        <sz val="10"/>
        <color indexed="8"/>
        <rFont val="Arial"/>
        <family val="2"/>
      </rPr>
      <t>presencia de al menos un menor de 19 años según comuna. Ciudad de Buenos Aires. Abril 2022</t>
    </r>
  </si>
  <si>
    <t>Presencia de al menos un menor de 19 años</t>
  </si>
  <si>
    <t>Sí</t>
  </si>
  <si>
    <r>
      <rPr>
        <vertAlign val="superscript"/>
        <sz val="8"/>
        <rFont val="Arial"/>
        <family val="2"/>
      </rPr>
      <t xml:space="preserve">1 </t>
    </r>
    <r>
      <rPr>
        <sz val="8"/>
        <rFont val="Arial"/>
        <family val="2"/>
      </rPr>
      <t>Incluye personas registradas por observación que se encontraban solas.</t>
    </r>
  </si>
  <si>
    <r>
      <t xml:space="preserve">Cuadro 12_1 </t>
    </r>
    <r>
      <rPr>
        <sz val="10"/>
        <color indexed="8"/>
        <rFont val="Arial"/>
        <family val="2"/>
      </rPr>
      <t>Distribución porcentual de grupos</t>
    </r>
    <r>
      <rPr>
        <vertAlign val="superscript"/>
        <sz val="10"/>
        <color indexed="8"/>
        <rFont val="Arial"/>
        <family val="2"/>
      </rPr>
      <t>1</t>
    </r>
    <r>
      <rPr>
        <sz val="10"/>
        <color indexed="8"/>
        <rFont val="Arial"/>
        <family val="2"/>
      </rPr>
      <t xml:space="preserve"> por presencia de al menos un menor de 19 años según comuna. Ciudad de Buenos Aires. Abril 2022</t>
    </r>
  </si>
  <si>
    <r>
      <rPr>
        <b/>
        <sz val="8"/>
        <color indexed="8"/>
        <rFont val="Arial"/>
        <family val="2"/>
      </rPr>
      <t>Fuente</t>
    </r>
    <r>
      <rPr>
        <sz val="8"/>
        <color indexed="8"/>
        <rFont val="Arial"/>
        <family val="2"/>
      </rPr>
      <t xml:space="preserve">: Dirección General de Estadística y Censos (Ministerio de Hacienda y Finanzas GCBA). REPSIC 221, abril 2022. </t>
    </r>
  </si>
  <si>
    <r>
      <t>Cuadro 12</t>
    </r>
    <r>
      <rPr>
        <sz val="10"/>
        <color indexed="8"/>
        <rFont val="Arial"/>
        <family val="2"/>
      </rPr>
      <t xml:space="preserve"> Grupos</t>
    </r>
    <r>
      <rPr>
        <vertAlign val="superscript"/>
        <sz val="10"/>
        <color indexed="8"/>
        <rFont val="Arial"/>
        <family val="2"/>
      </rPr>
      <t xml:space="preserve">1 </t>
    </r>
    <r>
      <rPr>
        <sz val="10"/>
        <color indexed="8"/>
        <rFont val="Arial"/>
        <family val="2"/>
      </rPr>
      <t>por</t>
    </r>
    <r>
      <rPr>
        <vertAlign val="superscript"/>
        <sz val="10"/>
        <color indexed="8"/>
        <rFont val="Arial"/>
        <family val="2"/>
      </rPr>
      <t xml:space="preserve"> </t>
    </r>
    <r>
      <rPr>
        <sz val="10"/>
        <color indexed="8"/>
        <rFont val="Arial"/>
        <family val="2"/>
      </rPr>
      <t>presencia de al menos un menor de 19 años según comuna. Ciudad de Buenos Aires. Abril 2023</t>
    </r>
  </si>
  <si>
    <r>
      <t xml:space="preserve">Cuadro 12_1 </t>
    </r>
    <r>
      <rPr>
        <sz val="10"/>
        <color indexed="8"/>
        <rFont val="Arial"/>
        <family val="2"/>
      </rPr>
      <t>Distribución porcentual de grupos</t>
    </r>
    <r>
      <rPr>
        <vertAlign val="superscript"/>
        <sz val="10"/>
        <color indexed="8"/>
        <rFont val="Arial"/>
        <family val="2"/>
      </rPr>
      <t>1</t>
    </r>
    <r>
      <rPr>
        <sz val="10"/>
        <color indexed="8"/>
        <rFont val="Arial"/>
        <family val="2"/>
      </rPr>
      <t xml:space="preserve"> por presencia de al menos un menor de 19 años según comuna. Ciudad de Buenos Aires. Abril 2023</t>
    </r>
  </si>
  <si>
    <r>
      <rPr>
        <b/>
        <sz val="8"/>
        <color indexed="8"/>
        <rFont val="Arial"/>
        <family val="2"/>
      </rPr>
      <t>Fuente</t>
    </r>
    <r>
      <rPr>
        <sz val="8"/>
        <color indexed="8"/>
        <rFont val="Arial"/>
        <family val="2"/>
      </rPr>
      <t xml:space="preserve">: Dirección General de Estadística y Censos (Ministerio de Hacienda y Finanzas GCBA). REPSIC 231, abril 2023. </t>
    </r>
  </si>
  <si>
    <t>CARACTERÍSTICAS DEL LUGAR DE ASENTAMIENTO</t>
  </si>
  <si>
    <r>
      <rPr>
        <b/>
        <sz val="10"/>
        <rFont val="Arial"/>
        <family val="2"/>
      </rPr>
      <t>Cuadro 13</t>
    </r>
    <r>
      <rPr>
        <sz val="10"/>
        <rFont val="Arial"/>
        <family val="2"/>
      </rPr>
      <t xml:space="preserve"> Lugares de asentamiento por disponibilidad de al menos un bien o pertenencia y tipo de bien observado según comuna. Ciudad de Buenos Aires. Mayo 2022</t>
    </r>
  </si>
  <si>
    <t xml:space="preserve">Lugares de asentamiento con disponibilidad de al menos un bien o pertenencia </t>
  </si>
  <si>
    <t>Tipo de bien observado</t>
  </si>
  <si>
    <t>Muebles y enseres</t>
  </si>
  <si>
    <t>Mascotas</t>
  </si>
  <si>
    <t>Material de trabajo</t>
  </si>
  <si>
    <t>Construcción precaria</t>
  </si>
  <si>
    <r>
      <rPr>
        <b/>
        <sz val="8"/>
        <rFont val="Arial"/>
        <family val="2"/>
      </rPr>
      <t>Nota:</t>
    </r>
    <r>
      <rPr>
        <sz val="8"/>
        <rFont val="Arial"/>
        <family val="2"/>
      </rPr>
      <t xml:space="preserve"> excluye la guardia de los hospitales públicos y los centros de inclusión social.</t>
    </r>
  </si>
  <si>
    <r>
      <rPr>
        <b/>
        <sz val="10"/>
        <rFont val="Arial"/>
        <family val="2"/>
      </rPr>
      <t>Cuadro 12</t>
    </r>
    <r>
      <rPr>
        <sz val="10"/>
        <rFont val="Arial"/>
        <family val="2"/>
      </rPr>
      <t xml:space="preserve"> Distribución porcentual de lugares de asentamiento por disponibilidad de al menos un bien o pertenencia, tipo de bien observado y comuna. Ciudad de Buenos Aires. Abril 2022</t>
    </r>
  </si>
  <si>
    <r>
      <rPr>
        <b/>
        <sz val="10"/>
        <rFont val="Arial"/>
        <family val="2"/>
      </rPr>
      <t>Cuadro 13</t>
    </r>
    <r>
      <rPr>
        <sz val="10"/>
        <rFont val="Arial"/>
        <family val="2"/>
      </rPr>
      <t xml:space="preserve"> Lugares de asentamiento por disponibilidad de al menos un bien o pertenencia y tipo de bien observado según comuna. Ciudad de Buenos Aires. Abril 2023</t>
    </r>
  </si>
  <si>
    <r>
      <rPr>
        <b/>
        <sz val="10"/>
        <rFont val="Arial"/>
        <family val="2"/>
      </rPr>
      <t>Cuadro 12</t>
    </r>
    <r>
      <rPr>
        <sz val="10"/>
        <rFont val="Arial"/>
        <family val="2"/>
      </rPr>
      <t xml:space="preserve"> Distribución porcentual de lugares de asentamiento por disponibilidad de al menos un bien o pertenencia, tipo de bien observado y comuna. Ciudad de Buenos Aires. Abril 2023</t>
    </r>
  </si>
  <si>
    <t>COBERTURA</t>
  </si>
  <si>
    <r>
      <rPr>
        <b/>
        <sz val="10"/>
        <rFont val="Arial"/>
        <family val="2"/>
      </rPr>
      <t xml:space="preserve">Cuadro 14 </t>
    </r>
    <r>
      <rPr>
        <sz val="10"/>
        <rFont val="Arial"/>
        <family val="2"/>
      </rPr>
      <t>Formularios abiertos por condición de realización de la entrevista según comuna. Ciudad de Buenos Aires. Abril 2022</t>
    </r>
  </si>
  <si>
    <t>Condición de realización de la entrevista</t>
  </si>
  <si>
    <r>
      <rPr>
        <b/>
        <sz val="8"/>
        <rFont val="Arial"/>
        <family val="2"/>
      </rPr>
      <t xml:space="preserve">Nota: </t>
    </r>
    <r>
      <rPr>
        <sz val="8"/>
        <rFont val="Arial"/>
        <family val="2"/>
      </rPr>
      <t>excluye las planillas de centros de inclusión social.</t>
    </r>
  </si>
  <si>
    <r>
      <rPr>
        <b/>
        <sz val="10"/>
        <rFont val="Arial"/>
        <family val="2"/>
      </rPr>
      <t xml:space="preserve">Cuadro 14 </t>
    </r>
    <r>
      <rPr>
        <sz val="10"/>
        <rFont val="Arial"/>
        <family val="2"/>
      </rPr>
      <t>Formularios abiertos por condición de realización de la entrevista según comuna. Ciudad de Buenos Aires. Abril 2023</t>
    </r>
  </si>
  <si>
    <r>
      <rPr>
        <b/>
        <sz val="10"/>
        <rFont val="Arial"/>
        <family val="2"/>
      </rPr>
      <t xml:space="preserve">Cuadro 15 </t>
    </r>
    <r>
      <rPr>
        <sz val="10"/>
        <rFont val="Arial"/>
        <family val="2"/>
      </rPr>
      <t>Población observada por la que se abrió la entrevista por comuna y distribución porcentual por completitud del cuestionario según comuna. Ciudad de Buenos Aires. Abril 2022</t>
    </r>
  </si>
  <si>
    <r>
      <t>Total</t>
    </r>
    <r>
      <rPr>
        <b/>
        <vertAlign val="superscript"/>
        <sz val="9"/>
        <color theme="1"/>
        <rFont val="Arial"/>
        <family val="2"/>
      </rPr>
      <t>1</t>
    </r>
  </si>
  <si>
    <t>Completitud del cuestionario</t>
  </si>
  <si>
    <t>abs.</t>
  </si>
  <si>
    <r>
      <t>Sí</t>
    </r>
    <r>
      <rPr>
        <vertAlign val="superscript"/>
        <sz val="9"/>
        <color theme="1"/>
        <rFont val="Arial"/>
        <family val="2"/>
      </rPr>
      <t>2</t>
    </r>
  </si>
  <si>
    <r>
      <rPr>
        <vertAlign val="superscript"/>
        <sz val="8"/>
        <rFont val="Arial"/>
        <family val="2"/>
      </rPr>
      <t xml:space="preserve">1 </t>
    </r>
    <r>
      <rPr>
        <sz val="8"/>
        <rFont val="Arial"/>
        <family val="2"/>
      </rPr>
      <t>El total incluye a todas las personas observadas por las que se abrió la entrevista (O4=1) que fueron numeradas en el cuestionario (SC0).</t>
    </r>
  </si>
  <si>
    <r>
      <rPr>
        <vertAlign val="superscript"/>
        <sz val="8"/>
        <rFont val="Arial"/>
        <family val="2"/>
      </rPr>
      <t xml:space="preserve">2 </t>
    </r>
    <r>
      <rPr>
        <sz val="8"/>
        <rFont val="Arial"/>
        <family val="2"/>
      </rPr>
      <t>Se contabilizan aquellos casos que respondieron al menos una pregunta del cuestionario.</t>
    </r>
  </si>
  <si>
    <r>
      <rPr>
        <b/>
        <sz val="8"/>
        <color indexed="8"/>
        <rFont val="Arial"/>
        <family val="2"/>
      </rPr>
      <t xml:space="preserve">Fuente: </t>
    </r>
    <r>
      <rPr>
        <sz val="8"/>
        <color indexed="8"/>
        <rFont val="Arial"/>
        <family val="2"/>
      </rPr>
      <t>Dirección General de Estadística y Censos (Ministerio de Hacienda y Finanzas GCBA). REPSIC 221, abril 2022.</t>
    </r>
  </si>
  <si>
    <r>
      <rPr>
        <b/>
        <sz val="10"/>
        <rFont val="Arial"/>
        <family val="2"/>
      </rPr>
      <t xml:space="preserve">Cuadro 15 </t>
    </r>
    <r>
      <rPr>
        <sz val="10"/>
        <rFont val="Arial"/>
        <family val="2"/>
      </rPr>
      <t>Población observada por la que se abrió la entrevista por comuna y distribución porcentual por completitud del cuestionario según comuna. Ciudad de Buenos Aires. Abril 2023</t>
    </r>
  </si>
  <si>
    <r>
      <rPr>
        <b/>
        <sz val="8"/>
        <color indexed="8"/>
        <rFont val="Arial"/>
        <family val="2"/>
      </rPr>
      <t xml:space="preserve">Fuente: </t>
    </r>
    <r>
      <rPr>
        <sz val="8"/>
        <color indexed="8"/>
        <rFont val="Arial"/>
        <family val="2"/>
      </rPr>
      <t>Dirección General de Estadística y Censos (Ministerio de Hacienda y Finanzas GCBA). REPSIC 231, abril 2023.</t>
    </r>
  </si>
  <si>
    <t>RANCHADAS</t>
  </si>
  <si>
    <r>
      <rPr>
        <b/>
        <sz val="10"/>
        <rFont val="Arial"/>
        <family val="2"/>
      </rPr>
      <t>Cuadro 18</t>
    </r>
    <r>
      <rPr>
        <sz val="10"/>
        <rFont val="Arial"/>
        <family val="2"/>
      </rPr>
      <t xml:space="preserve"> Ranchadas por integrantes observados según comuna. Ciudad de Buenos Aires. Abril 2022</t>
    </r>
  </si>
  <si>
    <t>Ranchadas</t>
  </si>
  <si>
    <t xml:space="preserve">Integrantes observados </t>
  </si>
  <si>
    <r>
      <rPr>
        <b/>
        <sz val="8"/>
        <rFont val="Arial"/>
        <family val="2"/>
      </rPr>
      <t xml:space="preserve">Nota: </t>
    </r>
    <r>
      <rPr>
        <sz val="8"/>
        <rFont val="Arial"/>
        <family val="2"/>
      </rPr>
      <t>se considera ranchada al grupo de dos o más personas en cuyo lugar de asentamiento se observaron muebles, enseres y/o construcción precaria.</t>
    </r>
  </si>
  <si>
    <r>
      <rPr>
        <b/>
        <sz val="10"/>
        <rFont val="Arial"/>
        <family val="2"/>
      </rPr>
      <t>Cuadro 18</t>
    </r>
    <r>
      <rPr>
        <sz val="10"/>
        <rFont val="Arial"/>
        <family val="2"/>
      </rPr>
      <t xml:space="preserve"> Distribución porcentual de las ranchadas por integrantes observados y comuna. Ciudad de Buenos Aires. Abril 2022</t>
    </r>
  </si>
  <si>
    <t>Integrantes observados</t>
  </si>
  <si>
    <r>
      <rPr>
        <b/>
        <sz val="8"/>
        <rFont val="Arial"/>
        <family val="2"/>
      </rPr>
      <t xml:space="preserve">Fuente: </t>
    </r>
    <r>
      <rPr>
        <sz val="8"/>
        <rFont val="Arial"/>
        <family val="2"/>
      </rPr>
      <t xml:space="preserve">Dirección General de Estadística y Censos (Ministerio de Hacienda y Finanzas GCBA). REPSIC 221, mayo 2022. </t>
    </r>
  </si>
  <si>
    <r>
      <rPr>
        <b/>
        <sz val="10"/>
        <rFont val="Arial"/>
        <family val="2"/>
      </rPr>
      <t>Cuadro 18</t>
    </r>
    <r>
      <rPr>
        <sz val="10"/>
        <rFont val="Arial"/>
        <family val="2"/>
      </rPr>
      <t xml:space="preserve"> Ranchadas por integrantes observados según comuna. Ciudad de Buenos Aires. Abril 2023</t>
    </r>
  </si>
  <si>
    <r>
      <rPr>
        <b/>
        <sz val="10"/>
        <rFont val="Arial"/>
        <family val="2"/>
      </rPr>
      <t>Cuadro 18</t>
    </r>
    <r>
      <rPr>
        <sz val="10"/>
        <rFont val="Arial"/>
        <family val="2"/>
      </rPr>
      <t xml:space="preserve"> Distribución porcentual de las ranchadas por integrantes observados y comuna. Ciudad de Buenos Aires. Abril 2023</t>
    </r>
  </si>
  <si>
    <r>
      <rPr>
        <b/>
        <sz val="10"/>
        <rFont val="Arial"/>
        <family val="2"/>
      </rPr>
      <t>Cuadro 19</t>
    </r>
    <r>
      <rPr>
        <sz val="10"/>
        <rFont val="Arial"/>
        <family val="2"/>
      </rPr>
      <t xml:space="preserve"> Ranchadas por integrantes observados según tipo de recorrido. Ciudad de Buenos Aires. Abril 2022</t>
    </r>
  </si>
  <si>
    <t>Tipo de recorrido</t>
  </si>
  <si>
    <t>Común</t>
  </si>
  <si>
    <t>Autopista</t>
  </si>
  <si>
    <t>Hospitales</t>
  </si>
  <si>
    <t>Ferroviario</t>
  </si>
  <si>
    <t>Mixto: común/ autopista</t>
  </si>
  <si>
    <t>Mixto: común/ ferroviario</t>
  </si>
  <si>
    <r>
      <rPr>
        <b/>
        <sz val="8"/>
        <rFont val="Arial"/>
        <family val="2"/>
      </rPr>
      <t>Nota:</t>
    </r>
    <r>
      <rPr>
        <sz val="8"/>
        <rFont val="Arial"/>
        <family val="2"/>
      </rPr>
      <t xml:space="preserve"> se considera ranchada al grupo de dos o más personas en cuyo lugar de asentamiento se observaron muebles, enseres y/o construcción precaria.</t>
    </r>
  </si>
  <si>
    <r>
      <rPr>
        <b/>
        <sz val="8"/>
        <rFont val="Arial"/>
        <family val="2"/>
      </rPr>
      <t>Fuente:</t>
    </r>
    <r>
      <rPr>
        <sz val="8"/>
        <rFont val="Arial"/>
        <family val="2"/>
      </rPr>
      <t xml:space="preserve"> Dirección General de Estadística y Censos (Ministerio de Hacienda y Finanzas GCBA). REPSIC 221, abril 2022</t>
    </r>
  </si>
  <si>
    <r>
      <rPr>
        <b/>
        <sz val="10"/>
        <rFont val="Arial"/>
        <family val="2"/>
      </rPr>
      <t>Cuadro 19</t>
    </r>
    <r>
      <rPr>
        <sz val="10"/>
        <rFont val="Arial"/>
        <family val="2"/>
      </rPr>
      <t xml:space="preserve"> Distribución porcentual de las ranchadas por integrantes observados y tipo de recorrido. Ciudad de Buenos Aires. Abril 2022</t>
    </r>
  </si>
  <si>
    <r>
      <rPr>
        <b/>
        <sz val="10"/>
        <rFont val="Arial"/>
        <family val="2"/>
      </rPr>
      <t>Cuadro 19</t>
    </r>
    <r>
      <rPr>
        <sz val="10"/>
        <rFont val="Arial"/>
        <family val="2"/>
      </rPr>
      <t xml:space="preserve"> Ranchadas por integrantes observados según tipo de recorrido. Ciudad de Buenos Aires. Abril 2023</t>
    </r>
  </si>
  <si>
    <r>
      <rPr>
        <b/>
        <sz val="10"/>
        <rFont val="Arial"/>
        <family val="2"/>
      </rPr>
      <t>Cuadro 19</t>
    </r>
    <r>
      <rPr>
        <sz val="10"/>
        <rFont val="Arial"/>
        <family val="2"/>
      </rPr>
      <t xml:space="preserve"> Distribución porcentual de las ranchadas por integrantes observados y tipo de recorrido. Ciudad de Buenos Aires. Abril 2023</t>
    </r>
  </si>
  <si>
    <t>2</t>
  </si>
  <si>
    <t xml:space="preserve">Fuente: Dirección General de Estadística y Censos (Ministerio de Hacienda y Finanzas GCBA). REPSIC 221, abril 2022. </t>
  </si>
  <si>
    <t>Género</t>
  </si>
  <si>
    <t xml:space="preserve"> Mujer</t>
  </si>
  <si>
    <t>Mujer Trans (trans de varón a mujer)</t>
  </si>
  <si>
    <r>
      <t>Otro subsidio o plan social</t>
    </r>
    <r>
      <rPr>
        <sz val="9"/>
        <color rgb="FFFF00FF"/>
        <rFont val="Arial"/>
        <family val="2"/>
      </rPr>
      <t xml:space="preserve">, </t>
    </r>
    <r>
      <rPr>
        <sz val="9"/>
        <color theme="1"/>
        <rFont val="Arial"/>
        <family val="2"/>
      </rPr>
      <t>en dinero</t>
    </r>
    <r>
      <rPr>
        <sz val="9"/>
        <color rgb="FFFF00FF"/>
        <rFont val="Arial"/>
        <family val="2"/>
      </rPr>
      <t>,</t>
    </r>
    <r>
      <rPr>
        <sz val="9"/>
        <color theme="1"/>
        <rFont val="Arial"/>
        <family val="2"/>
      </rPr>
      <t xml:space="preserve"> del gobierno</t>
    </r>
  </si>
  <si>
    <r>
      <rPr>
        <vertAlign val="superscript"/>
        <sz val="8"/>
        <rFont val="Arial"/>
        <family val="2"/>
      </rPr>
      <t>1</t>
    </r>
    <r>
      <rPr>
        <sz val="8"/>
        <rFont val="Arial"/>
        <family val="2"/>
      </rPr>
      <t xml:space="preserve"> Personas registradas en más de 1 CIS.</t>
    </r>
  </si>
  <si>
    <t>Rencer Hombres Disca</t>
  </si>
  <si>
    <t>Renacer Madres</t>
  </si>
  <si>
    <t>Naòn - Pobres de Asis</t>
  </si>
  <si>
    <t>Kaupe - Pobre de Asis</t>
  </si>
  <si>
    <t>HODIF Lobos</t>
  </si>
  <si>
    <t>HODIF Campana</t>
  </si>
  <si>
    <t>Hogares Conveniados con Discapacidad</t>
  </si>
  <si>
    <t>Siempre es Hoy</t>
  </si>
  <si>
    <t>San Martin de Porres - Cáritas</t>
  </si>
  <si>
    <t>San Jose de Flores - Arzobispado de Bs. As.</t>
  </si>
  <si>
    <t>San Francisco de Asis - Cáritas</t>
  </si>
  <si>
    <t>Renacer Hombres - Puentes de esperanza</t>
  </si>
  <si>
    <t>Refugio de Maria - Fundación Manos Abiertas</t>
  </si>
  <si>
    <t>Monteagudo - Asociación Civil Proyecto 7</t>
  </si>
  <si>
    <t>Monsñor Romero - Ex San Cayetano</t>
  </si>
  <si>
    <t>Maria Madre del Pueblo - Arzobispado de Bs. As.</t>
  </si>
  <si>
    <t>Loyola</t>
  </si>
  <si>
    <t>Hogar Puente 1 - Puentes de esperanza</t>
  </si>
  <si>
    <t>Hogar Año Santo - Cáritas</t>
  </si>
  <si>
    <t>Frida - Asociación Civil Proyecto 7</t>
  </si>
  <si>
    <t>Che Guevara - Asociación Civil Proyecto 7</t>
  </si>
  <si>
    <t>Casa del Reencuentro - Fundación Pilar</t>
  </si>
  <si>
    <t>Casa Animi Trans</t>
  </si>
  <si>
    <t>Betania - Ejercito de Salvaciòn</t>
  </si>
  <si>
    <t>Amparo Maternal</t>
  </si>
  <si>
    <t>Amparo - Ejercito de Salvaciòn</t>
  </si>
  <si>
    <t>Dispositivos Conveniados</t>
  </si>
  <si>
    <t>Rosedal</t>
  </si>
  <si>
    <t>Osvaldo Cruz</t>
  </si>
  <si>
    <t>Mexico</t>
  </si>
  <si>
    <t>Lanteri</t>
  </si>
  <si>
    <t>La Boca</t>
  </si>
  <si>
    <t>Hogar Tacuari</t>
  </si>
  <si>
    <t>Felix Lora</t>
  </si>
  <si>
    <t>Costanera</t>
  </si>
  <si>
    <t>Casablanca</t>
  </si>
  <si>
    <t>Brasil</t>
  </si>
  <si>
    <t>Bepo Ghezzi</t>
  </si>
  <si>
    <t>Alberti</t>
  </si>
  <si>
    <t>Dispositivos administrados por el Gobierno de la Ciudad</t>
  </si>
  <si>
    <t>60-64</t>
  </si>
  <si>
    <t>Centros de inclusión social</t>
  </si>
  <si>
    <r>
      <rPr>
        <b/>
        <sz val="10"/>
        <rFont val="Arial"/>
        <family val="2"/>
      </rPr>
      <t>Cuadro 3</t>
    </r>
    <r>
      <rPr>
        <sz val="10"/>
        <rFont val="Arial"/>
        <family val="2"/>
      </rPr>
      <t xml:space="preserve"> Población asentada en hogares y centros de inclusión social por sexo y grupo de edad según centro de inclusión social. Ciudad de Buenos Aires. Abril 2023</t>
    </r>
  </si>
  <si>
    <r>
      <rPr>
        <b/>
        <sz val="10"/>
        <rFont val="Arial"/>
        <family val="2"/>
      </rPr>
      <t>Cuadro 4</t>
    </r>
    <r>
      <rPr>
        <sz val="10"/>
        <rFont val="Arial"/>
        <family val="2"/>
      </rPr>
      <t xml:space="preserve"> Distribución porcentual de la población registrada por observación por sexo, grupo de edad y comuna. Ciudad de Buenos Aires. Abril 2023</t>
    </r>
  </si>
  <si>
    <t>Un año o más</t>
  </si>
  <si>
    <t>Menos de un año hasta seis meses</t>
  </si>
  <si>
    <t>Desde que nació</t>
  </si>
  <si>
    <t>Menos de seis meses</t>
  </si>
  <si>
    <t>En un parador u hogar en la CABA</t>
  </si>
  <si>
    <t>En una pensión u hotel en la CABA</t>
  </si>
  <si>
    <t>En la vivienda de algún familiar o amigo en la CABA</t>
  </si>
  <si>
    <t>En otro lugar</t>
  </si>
  <si>
    <t>Consultorio o guardia de un hospital público</t>
  </si>
  <si>
    <r>
      <t>No se pudo determinar CIS</t>
    </r>
    <r>
      <rPr>
        <vertAlign val="superscript"/>
        <sz val="9"/>
        <rFont val="Arial"/>
        <family val="2"/>
      </rPr>
      <t>1</t>
    </r>
  </si>
  <si>
    <r>
      <t xml:space="preserve">Fuente: </t>
    </r>
    <r>
      <rPr>
        <sz val="8"/>
        <rFont val="Arial"/>
        <family val="2"/>
      </rPr>
      <t xml:space="preserve">Dirección General de Estadística y Censos (Ministerio de Hacienda y Finanzas GCBA). REPSIC 231, abril 2023. </t>
    </r>
  </si>
  <si>
    <r>
      <rPr>
        <b/>
        <sz val="10"/>
        <rFont val="Arial"/>
        <family val="2"/>
      </rPr>
      <t>Cuadro 3</t>
    </r>
    <r>
      <rPr>
        <sz val="10"/>
        <rFont val="Arial"/>
        <family val="2"/>
      </rPr>
      <t xml:space="preserve"> Distribución porcentual de la población asentada en hogares y centros de inclusión social por sexo y grupo de edad según centro de inclusión social. Ciudad de Buenos Aires. Abril 2023</t>
    </r>
  </si>
  <si>
    <t>*</t>
  </si>
  <si>
    <t>En un parador, pensión o vivienda en la Pcia. de Bs. As.</t>
  </si>
  <si>
    <t xml:space="preserve">Lugar donde paso la noche cuando no durmió en la calle, durante la semana previa al relevamiento </t>
  </si>
  <si>
    <t>Tiempo desde que está en la Ciudad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</si>
</sst>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 _€_-;\-* #,##0.00\ _€_-;_-* &quot;-&quot;??\ _€_-;_-@_-"/>
    <numFmt numFmtId="165" formatCode="0.0"/>
    <numFmt numFmtId="166" formatCode="#,##0.0"/>
    <numFmt numFmtId="167" formatCode="###0"/>
    <numFmt numFmtId="168" formatCode="###0.0"/>
  </numFmts>
  <fonts count="48" x14ac:knownFonts="1">
    <font>
      <sz val="11"/>
      <color theme="1"/>
      <name val="Calibri"/>
      <family val="2"/>
      <scheme val="minor"/>
    </font>
    <font>
      <b/>
      <sz val="11"/>
      <color theme="1"/>
      <name val="Calibri"/>
      <family val="2"/>
      <scheme val="minor"/>
    </font>
    <font>
      <b/>
      <sz val="11"/>
      <name val="Arial"/>
      <family val="2"/>
    </font>
    <font>
      <sz val="10"/>
      <name val="Arial"/>
      <family val="2"/>
    </font>
    <font>
      <b/>
      <sz val="10"/>
      <name val="Arial"/>
      <family val="2"/>
    </font>
    <font>
      <sz val="9"/>
      <name val="Arial"/>
      <family val="2"/>
    </font>
    <font>
      <b/>
      <sz val="9"/>
      <name val="Arial"/>
      <family val="2"/>
    </font>
    <font>
      <sz val="8"/>
      <name val="Arial"/>
      <family val="2"/>
    </font>
    <font>
      <b/>
      <sz val="8"/>
      <name val="Arial"/>
      <family val="2"/>
    </font>
    <font>
      <u/>
      <sz val="11"/>
      <color theme="10"/>
      <name val="Calibri"/>
      <family val="2"/>
    </font>
    <font>
      <sz val="11"/>
      <color theme="1"/>
      <name val="Calibri"/>
      <family val="2"/>
    </font>
    <font>
      <sz val="11"/>
      <color theme="1"/>
      <name val="Arial"/>
      <family val="2"/>
    </font>
    <font>
      <sz val="10"/>
      <color rgb="FFFF0000"/>
      <name val="Arial"/>
      <family val="2"/>
    </font>
    <font>
      <sz val="10"/>
      <color theme="1"/>
      <name val="Arial"/>
      <family val="2"/>
    </font>
    <font>
      <sz val="9"/>
      <color theme="1"/>
      <name val="Arial"/>
      <family val="2"/>
    </font>
    <font>
      <b/>
      <sz val="9"/>
      <color theme="1"/>
      <name val="Arial"/>
      <family val="2"/>
    </font>
    <font>
      <b/>
      <sz val="9"/>
      <color indexed="8"/>
      <name val="Arial"/>
      <family val="2"/>
    </font>
    <font>
      <sz val="9"/>
      <color indexed="8"/>
      <name val="Arial"/>
      <family val="2"/>
    </font>
    <font>
      <vertAlign val="superscript"/>
      <sz val="9"/>
      <name val="Arial"/>
      <family val="2"/>
    </font>
    <font>
      <sz val="8"/>
      <color theme="1"/>
      <name val="Arial"/>
      <family val="2"/>
    </font>
    <font>
      <b/>
      <vertAlign val="superscript"/>
      <sz val="8"/>
      <color theme="1"/>
      <name val="Arial"/>
      <family val="2"/>
    </font>
    <font>
      <b/>
      <sz val="8"/>
      <color theme="1"/>
      <name val="Arial"/>
      <family val="2"/>
    </font>
    <font>
      <b/>
      <sz val="11"/>
      <color theme="1"/>
      <name val="Arial"/>
      <family val="2"/>
    </font>
    <font>
      <vertAlign val="superscript"/>
      <sz val="9"/>
      <color theme="1"/>
      <name val="Arial"/>
      <family val="2"/>
    </font>
    <font>
      <vertAlign val="superscript"/>
      <sz val="8"/>
      <name val="Arial"/>
      <family val="2"/>
    </font>
    <font>
      <sz val="10"/>
      <color indexed="8"/>
      <name val="Arial"/>
      <family val="2"/>
    </font>
    <font>
      <b/>
      <sz val="10"/>
      <color indexed="8"/>
      <name val="Arial"/>
      <family val="2"/>
    </font>
    <font>
      <b/>
      <sz val="8"/>
      <color indexed="8"/>
      <name val="Arial"/>
      <family val="2"/>
    </font>
    <font>
      <b/>
      <sz val="11"/>
      <color rgb="FFFF0000"/>
      <name val="Arial"/>
      <family val="2"/>
    </font>
    <font>
      <vertAlign val="superscript"/>
      <sz val="10"/>
      <name val="Arial"/>
      <family val="2"/>
    </font>
    <font>
      <sz val="8"/>
      <color indexed="8"/>
      <name val="Arial"/>
      <family val="2"/>
    </font>
    <font>
      <sz val="10"/>
      <color theme="1"/>
      <name val="Calibri"/>
      <family val="2"/>
      <scheme val="minor"/>
    </font>
    <font>
      <sz val="9"/>
      <color theme="1"/>
      <name val="Calibri"/>
      <family val="2"/>
      <scheme val="minor"/>
    </font>
    <font>
      <sz val="8"/>
      <color theme="1"/>
      <name val="Calibri"/>
      <family val="2"/>
      <scheme val="minor"/>
    </font>
    <font>
      <sz val="8"/>
      <name val="Calibri"/>
      <family val="2"/>
      <scheme val="minor"/>
    </font>
    <font>
      <i/>
      <sz val="9"/>
      <name val="Arial"/>
      <family val="2"/>
    </font>
    <font>
      <b/>
      <sz val="9"/>
      <color rgb="FFFF0000"/>
      <name val="Arial"/>
      <family val="2"/>
    </font>
    <font>
      <vertAlign val="superscript"/>
      <sz val="10"/>
      <color indexed="8"/>
      <name val="Arial"/>
      <family val="2"/>
    </font>
    <font>
      <sz val="9"/>
      <color indexed="10"/>
      <name val="Arial"/>
      <family val="2"/>
    </font>
    <font>
      <b/>
      <vertAlign val="superscript"/>
      <sz val="9"/>
      <color theme="1"/>
      <name val="Arial"/>
      <family val="2"/>
    </font>
    <font>
      <sz val="11"/>
      <name val="Calibri"/>
      <family val="2"/>
      <scheme val="minor"/>
    </font>
    <font>
      <sz val="11"/>
      <color theme="1"/>
      <name val="Calibri"/>
      <family val="2"/>
      <scheme val="minor"/>
    </font>
    <font>
      <sz val="10"/>
      <name val="Arial"/>
      <family val="2"/>
    </font>
    <font>
      <sz val="9"/>
      <color indexed="8"/>
      <name val="Arial"/>
      <family val="2"/>
    </font>
    <font>
      <sz val="9"/>
      <color rgb="FFFF00FF"/>
      <name val="Arial"/>
      <family val="2"/>
    </font>
    <font>
      <sz val="11"/>
      <color rgb="FFFF0000"/>
      <name val="Calibri"/>
      <family val="2"/>
      <scheme val="minor"/>
    </font>
    <font>
      <sz val="11"/>
      <name val="Arial"/>
      <family val="2"/>
    </font>
    <font>
      <sz val="11"/>
      <color rgb="FFFF0000"/>
      <name val="Arial"/>
      <family val="2"/>
    </font>
  </fonts>
  <fills count="6">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indexed="65"/>
        <bgColor indexed="64"/>
      </patternFill>
    </fill>
    <fill>
      <patternFill patternType="solid">
        <fgColor theme="0"/>
        <bgColor indexed="64"/>
      </patternFill>
    </fill>
  </fills>
  <borders count="6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8"/>
      </right>
      <top/>
      <bottom style="medium">
        <color indexed="64"/>
      </bottom>
      <diagonal/>
    </border>
    <border>
      <left/>
      <right style="thin">
        <color indexed="8"/>
      </right>
      <top/>
      <bottom style="medium">
        <color indexed="64"/>
      </bottom>
      <diagonal/>
    </border>
    <border>
      <left style="medium">
        <color indexed="64"/>
      </left>
      <right style="thin">
        <color indexed="8"/>
      </right>
      <top/>
      <bottom style="medium">
        <color indexed="64"/>
      </bottom>
      <diagonal/>
    </border>
    <border>
      <left/>
      <right style="thin">
        <color indexed="8"/>
      </right>
      <top/>
      <bottom/>
      <diagonal/>
    </border>
    <border>
      <left style="medium">
        <color indexed="64"/>
      </left>
      <right style="thin">
        <color indexed="8"/>
      </right>
      <top/>
      <bottom/>
      <diagonal/>
    </border>
    <border>
      <left/>
      <right style="thin">
        <color indexed="8"/>
      </right>
      <top style="medium">
        <color indexed="64"/>
      </top>
      <bottom/>
      <diagonal/>
    </border>
    <border>
      <left style="medium">
        <color indexed="64"/>
      </left>
      <right style="thin">
        <color indexed="8"/>
      </right>
      <top style="medium">
        <color indexed="64"/>
      </top>
      <bottom/>
      <diagonal/>
    </border>
    <border>
      <left/>
      <right style="thin">
        <color indexed="8"/>
      </right>
      <top style="thick">
        <color indexed="8"/>
      </top>
      <bottom/>
      <diagonal/>
    </border>
    <border>
      <left style="thin">
        <color indexed="8"/>
      </left>
      <right style="thin">
        <color indexed="8"/>
      </right>
      <top style="thin">
        <color indexed="8"/>
      </top>
      <bottom style="medium">
        <color indexed="8"/>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medium">
        <color indexed="64"/>
      </right>
      <top/>
      <bottom style="thick">
        <color indexed="8"/>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bottom style="thin">
        <color indexed="8"/>
      </bottom>
      <diagonal/>
    </border>
    <border>
      <left/>
      <right/>
      <top/>
      <bottom style="thin">
        <color indexed="8"/>
      </bottom>
      <diagonal/>
    </border>
    <border>
      <left style="thin">
        <color indexed="8"/>
      </left>
      <right/>
      <top style="thin">
        <color indexed="8"/>
      </top>
      <bottom style="medium">
        <color indexed="8"/>
      </bottom>
      <diagonal/>
    </border>
    <border>
      <left/>
      <right style="medium">
        <color indexed="64"/>
      </right>
      <top/>
      <bottom style="thick">
        <color indexed="8"/>
      </bottom>
      <diagonal/>
    </border>
    <border>
      <left style="thin">
        <color indexed="8"/>
      </left>
      <right/>
      <top/>
      <bottom/>
      <diagonal/>
    </border>
    <border>
      <left style="thin">
        <color indexed="8"/>
      </left>
      <right/>
      <top style="medium">
        <color indexed="64"/>
      </top>
      <bottom/>
      <diagonal/>
    </border>
    <border>
      <left style="thin">
        <color indexed="8"/>
      </left>
      <right/>
      <top/>
      <bottom style="medium">
        <color indexed="64"/>
      </bottom>
      <diagonal/>
    </border>
    <border>
      <left/>
      <right/>
      <top style="medium">
        <color indexed="64"/>
      </top>
      <bottom/>
      <diagonal/>
    </border>
    <border>
      <left style="medium">
        <color indexed="8"/>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thin">
        <color indexed="8"/>
      </right>
      <top style="medium">
        <color indexed="64"/>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style="thin">
        <color indexed="8"/>
      </right>
      <top/>
      <bottom style="medium">
        <color indexed="8"/>
      </bottom>
      <diagonal/>
    </border>
  </borders>
  <cellStyleXfs count="22">
    <xf numFmtId="0" fontId="0" fillId="0" borderId="0"/>
    <xf numFmtId="0" fontId="9"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2" fillId="0" borderId="0"/>
    <xf numFmtId="0" fontId="3" fillId="0" borderId="0"/>
    <xf numFmtId="164" fontId="41" fillId="0" borderId="0" applyFont="0" applyFill="0" applyBorder="0" applyAlignment="0" applyProtection="0"/>
    <xf numFmtId="164" fontId="41" fillId="0" borderId="0" applyFont="0" applyFill="0" applyBorder="0" applyAlignment="0" applyProtection="0"/>
    <xf numFmtId="0" fontId="3" fillId="0" borderId="0"/>
    <xf numFmtId="0" fontId="42" fillId="0" borderId="0"/>
  </cellStyleXfs>
  <cellXfs count="770">
    <xf numFmtId="0" fontId="0" fillId="0" borderId="0" xfId="0"/>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xf numFmtId="3" fontId="6" fillId="0" borderId="3" xfId="0" applyNumberFormat="1" applyFont="1" applyFill="1" applyBorder="1"/>
    <xf numFmtId="165" fontId="6" fillId="0" borderId="4" xfId="0" applyNumberFormat="1" applyFont="1" applyFill="1" applyBorder="1"/>
    <xf numFmtId="0" fontId="5" fillId="0" borderId="4" xfId="0" applyFont="1" applyFill="1" applyBorder="1"/>
    <xf numFmtId="3" fontId="5" fillId="0" borderId="4" xfId="0" applyNumberFormat="1" applyFont="1" applyFill="1" applyBorder="1"/>
    <xf numFmtId="165" fontId="5" fillId="0" borderId="4" xfId="0" applyNumberFormat="1" applyFont="1" applyFill="1" applyBorder="1"/>
    <xf numFmtId="0" fontId="5" fillId="0" borderId="5" xfId="0" applyFont="1" applyFill="1" applyBorder="1"/>
    <xf numFmtId="3" fontId="5" fillId="0" borderId="5" xfId="0" applyNumberFormat="1" applyFont="1" applyFill="1" applyBorder="1"/>
    <xf numFmtId="165" fontId="5" fillId="0" borderId="5" xfId="0" applyNumberFormat="1" applyFont="1" applyFill="1" applyBorder="1"/>
    <xf numFmtId="0" fontId="1" fillId="2" borderId="0" xfId="0" applyFont="1" applyFill="1" applyAlignment="1">
      <alignment horizontal="center"/>
    </xf>
    <xf numFmtId="0" fontId="0" fillId="3" borderId="0" xfId="0" applyFill="1" applyAlignment="1">
      <alignment horizontal="left" vertical="top" wrapText="1"/>
    </xf>
    <xf numFmtId="0" fontId="0" fillId="0" borderId="0" xfId="0" applyAlignment="1">
      <alignment horizontal="left" vertical="top" wrapText="1"/>
    </xf>
    <xf numFmtId="0" fontId="9" fillId="0" borderId="0" xfId="1" applyAlignment="1" applyProtection="1">
      <alignment horizontal="left" vertical="top" wrapText="1"/>
    </xf>
    <xf numFmtId="0" fontId="0" fillId="0" borderId="0" xfId="0" applyFont="1" applyAlignment="1">
      <alignment horizontal="left" vertical="top" wrapText="1"/>
    </xf>
    <xf numFmtId="0" fontId="0" fillId="3" borderId="0" xfId="0" applyFont="1" applyFill="1" applyAlignment="1">
      <alignment horizontal="left" vertical="top" wrapText="1"/>
    </xf>
    <xf numFmtId="0" fontId="10" fillId="0" borderId="0" xfId="0" applyFont="1" applyAlignment="1">
      <alignment horizontal="left" vertical="top" wrapText="1"/>
    </xf>
    <xf numFmtId="0" fontId="9" fillId="0" borderId="0" xfId="1" applyAlignment="1" applyProtection="1"/>
    <xf numFmtId="0" fontId="9" fillId="0" borderId="0" xfId="1" applyFill="1" applyAlignment="1" applyProtection="1">
      <alignment horizontal="left" vertical="top" wrapText="1"/>
    </xf>
    <xf numFmtId="0" fontId="0" fillId="0" borderId="0" xfId="0" applyFont="1" applyFill="1" applyAlignment="1">
      <alignment horizontal="left" vertical="top" wrapText="1"/>
    </xf>
    <xf numFmtId="0" fontId="9" fillId="3" borderId="0" xfId="1" applyFill="1" applyAlignment="1" applyProtection="1">
      <alignment horizontal="left" vertical="top" wrapText="1"/>
    </xf>
    <xf numFmtId="0" fontId="5" fillId="0" borderId="0" xfId="0" applyFont="1" applyFill="1" applyBorder="1" applyAlignment="1">
      <alignment horizontal="center" vertical="center"/>
    </xf>
    <xf numFmtId="0" fontId="5" fillId="0" borderId="0" xfId="0" applyFont="1" applyFill="1" applyBorder="1"/>
    <xf numFmtId="0" fontId="11" fillId="0" borderId="0" xfId="0" applyFont="1" applyFill="1"/>
    <xf numFmtId="0" fontId="12" fillId="0" borderId="0" xfId="0" applyFont="1" applyFill="1"/>
    <xf numFmtId="0" fontId="13" fillId="0" borderId="0" xfId="0" applyFont="1" applyFill="1"/>
    <xf numFmtId="0" fontId="14" fillId="0" borderId="0" xfId="0" applyFont="1" applyFill="1"/>
    <xf numFmtId="3" fontId="14" fillId="0" borderId="0" xfId="0" applyNumberFormat="1" applyFont="1" applyFill="1"/>
    <xf numFmtId="165" fontId="14" fillId="0" borderId="0" xfId="0" applyNumberFormat="1" applyFont="1" applyFill="1"/>
    <xf numFmtId="0" fontId="9" fillId="0" borderId="0" xfId="1" applyFill="1" applyAlignment="1" applyProtection="1">
      <alignment horizontal="center" vertical="center"/>
    </xf>
    <xf numFmtId="0" fontId="2" fillId="4" borderId="0" xfId="0" applyFont="1" applyFill="1" applyAlignment="1"/>
    <xf numFmtId="0" fontId="0" fillId="4" borderId="0" xfId="0" applyFill="1"/>
    <xf numFmtId="0" fontId="14" fillId="4" borderId="2" xfId="0" applyFont="1" applyFill="1" applyBorder="1" applyAlignment="1">
      <alignment horizontal="center" vertical="center" wrapText="1"/>
    </xf>
    <xf numFmtId="0" fontId="6" fillId="4" borderId="3" xfId="0" applyFont="1" applyFill="1" applyBorder="1" applyAlignment="1">
      <alignment horizontal="center" vertical="center"/>
    </xf>
    <xf numFmtId="165" fontId="6" fillId="4" borderId="3" xfId="0" applyNumberFormat="1" applyFont="1" applyFill="1" applyBorder="1" applyAlignment="1">
      <alignment horizontal="center" vertical="center"/>
    </xf>
    <xf numFmtId="0" fontId="15" fillId="4" borderId="7" xfId="0" applyFont="1" applyFill="1" applyBorder="1" applyAlignment="1">
      <alignment vertical="center" wrapText="1"/>
    </xf>
    <xf numFmtId="3" fontId="15" fillId="4" borderId="7" xfId="0" applyNumberFormat="1" applyFont="1" applyFill="1" applyBorder="1" applyAlignment="1"/>
    <xf numFmtId="165" fontId="15" fillId="4" borderId="2" xfId="0" applyNumberFormat="1" applyFont="1" applyFill="1" applyBorder="1" applyAlignment="1">
      <alignment horizontal="right" vertical="center"/>
    </xf>
    <xf numFmtId="0" fontId="16" fillId="4" borderId="8" xfId="0" applyFont="1" applyFill="1" applyBorder="1"/>
    <xf numFmtId="3" fontId="15" fillId="4" borderId="9" xfId="0" applyNumberFormat="1" applyFont="1" applyFill="1" applyBorder="1" applyAlignment="1"/>
    <xf numFmtId="165" fontId="15" fillId="4" borderId="3" xfId="0" applyNumberFormat="1" applyFont="1" applyFill="1" applyBorder="1" applyAlignment="1">
      <alignment horizontal="right" vertical="center"/>
    </xf>
    <xf numFmtId="0" fontId="17" fillId="4" borderId="8" xfId="0" applyFont="1" applyFill="1" applyBorder="1"/>
    <xf numFmtId="3" fontId="14" fillId="4" borderId="8" xfId="0" applyNumberFormat="1" applyFont="1" applyFill="1" applyBorder="1" applyAlignment="1"/>
    <xf numFmtId="165" fontId="14" fillId="4" borderId="4" xfId="0" applyNumberFormat="1" applyFont="1" applyFill="1" applyBorder="1" applyAlignment="1">
      <alignment horizontal="right" vertical="center"/>
    </xf>
    <xf numFmtId="0" fontId="17" fillId="4" borderId="10" xfId="0" applyFont="1" applyFill="1" applyBorder="1"/>
    <xf numFmtId="0" fontId="14" fillId="4" borderId="8" xfId="0" applyFont="1" applyFill="1" applyBorder="1" applyAlignment="1">
      <alignment horizontal="left" vertical="center"/>
    </xf>
    <xf numFmtId="0" fontId="17" fillId="4" borderId="8" xfId="0" applyFont="1" applyFill="1" applyBorder="1" applyAlignment="1">
      <alignment horizontal="left" vertical="center"/>
    </xf>
    <xf numFmtId="3" fontId="14" fillId="4" borderId="10" xfId="0" applyNumberFormat="1" applyFont="1" applyFill="1" applyBorder="1" applyAlignment="1"/>
    <xf numFmtId="0" fontId="15" fillId="4" borderId="4" xfId="0" applyFont="1" applyFill="1" applyBorder="1"/>
    <xf numFmtId="0" fontId="0" fillId="4" borderId="0" xfId="0" applyNumberFormat="1" applyFont="1" applyFill="1" applyAlignment="1"/>
    <xf numFmtId="0" fontId="14" fillId="4" borderId="4" xfId="0" applyFont="1" applyFill="1" applyBorder="1"/>
    <xf numFmtId="0" fontId="14" fillId="4" borderId="8" xfId="0" applyFont="1" applyFill="1" applyBorder="1" applyAlignment="1">
      <alignment horizontal="right"/>
    </xf>
    <xf numFmtId="0" fontId="17" fillId="4" borderId="5" xfId="0" applyFont="1" applyFill="1" applyBorder="1"/>
    <xf numFmtId="0" fontId="14" fillId="4" borderId="10" xfId="0" applyFont="1" applyFill="1" applyBorder="1" applyAlignment="1">
      <alignment horizontal="right"/>
    </xf>
    <xf numFmtId="0" fontId="6" fillId="4" borderId="3" xfId="0" applyFont="1" applyFill="1" applyBorder="1"/>
    <xf numFmtId="0" fontId="5" fillId="4" borderId="4" xfId="0" applyFont="1" applyFill="1" applyBorder="1"/>
    <xf numFmtId="3" fontId="14" fillId="4" borderId="8" xfId="0" applyNumberFormat="1" applyFont="1" applyFill="1" applyBorder="1" applyAlignment="1">
      <alignment horizontal="right"/>
    </xf>
    <xf numFmtId="3" fontId="5" fillId="4" borderId="8" xfId="0" applyNumberFormat="1" applyFont="1" applyFill="1" applyBorder="1" applyAlignment="1">
      <alignment horizontal="right"/>
    </xf>
    <xf numFmtId="0" fontId="5" fillId="4" borderId="5" xfId="0" applyFont="1" applyFill="1" applyBorder="1"/>
    <xf numFmtId="3" fontId="5" fillId="4" borderId="10" xfId="0" applyNumberFormat="1" applyFont="1" applyFill="1" applyBorder="1" applyAlignment="1">
      <alignment horizontal="right"/>
    </xf>
    <xf numFmtId="165" fontId="14" fillId="4" borderId="5" xfId="0" applyNumberFormat="1" applyFont="1" applyFill="1" applyBorder="1" applyAlignment="1">
      <alignment horizontal="right" vertical="center"/>
    </xf>
    <xf numFmtId="0" fontId="19" fillId="4" borderId="0" xfId="0" applyFont="1" applyFill="1" applyAlignment="1">
      <alignment horizontal="left"/>
    </xf>
    <xf numFmtId="3" fontId="5" fillId="4" borderId="0" xfId="0" applyNumberFormat="1" applyFont="1" applyFill="1" applyBorder="1" applyAlignment="1">
      <alignment horizontal="right"/>
    </xf>
    <xf numFmtId="165" fontId="14" fillId="4" borderId="0" xfId="0" applyNumberFormat="1" applyFont="1" applyFill="1" applyBorder="1" applyAlignment="1">
      <alignment horizontal="right" vertical="center"/>
    </xf>
    <xf numFmtId="0" fontId="19" fillId="4" borderId="0" xfId="0" applyFont="1" applyFill="1" applyBorder="1" applyAlignment="1">
      <alignment horizontal="left"/>
    </xf>
    <xf numFmtId="0" fontId="11" fillId="0" borderId="0" xfId="0" applyFont="1"/>
    <xf numFmtId="0" fontId="3" fillId="0" borderId="0" xfId="0" applyFont="1"/>
    <xf numFmtId="0" fontId="13" fillId="0" borderId="0" xfId="0" applyFont="1"/>
    <xf numFmtId="0" fontId="14" fillId="0" borderId="8" xfId="0" applyFont="1" applyFill="1" applyBorder="1"/>
    <xf numFmtId="0" fontId="14" fillId="0" borderId="0" xfId="0" applyFont="1"/>
    <xf numFmtId="0" fontId="8" fillId="0" borderId="0" xfId="0" applyFont="1" applyFill="1" applyBorder="1" applyAlignment="1">
      <alignment horizontal="left"/>
    </xf>
    <xf numFmtId="0" fontId="14" fillId="0" borderId="2"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6" fillId="5" borderId="8" xfId="0" applyFont="1" applyFill="1" applyBorder="1"/>
    <xf numFmtId="3" fontId="15" fillId="0" borderId="9" xfId="0" applyNumberFormat="1" applyFont="1" applyBorder="1"/>
    <xf numFmtId="3" fontId="15" fillId="0" borderId="3" xfId="0" applyNumberFormat="1" applyFont="1" applyBorder="1"/>
    <xf numFmtId="3" fontId="15" fillId="0" borderId="25" xfId="0" applyNumberFormat="1" applyFont="1" applyBorder="1"/>
    <xf numFmtId="0" fontId="17" fillId="5" borderId="8" xfId="0" applyFont="1" applyFill="1" applyBorder="1" applyAlignment="1">
      <alignment horizontal="left"/>
    </xf>
    <xf numFmtId="3" fontId="15" fillId="0" borderId="8" xfId="0" applyNumberFormat="1" applyFont="1" applyBorder="1"/>
    <xf numFmtId="3" fontId="14" fillId="0" borderId="8" xfId="0" applyNumberFormat="1" applyFont="1" applyBorder="1"/>
    <xf numFmtId="3" fontId="14" fillId="0" borderId="4" xfId="0" applyNumberFormat="1" applyFont="1" applyBorder="1"/>
    <xf numFmtId="3" fontId="15" fillId="0" borderId="26" xfId="0" applyNumberFormat="1" applyFont="1" applyBorder="1"/>
    <xf numFmtId="3" fontId="14" fillId="0" borderId="26" xfId="0" applyNumberFormat="1" applyFont="1" applyBorder="1"/>
    <xf numFmtId="0" fontId="17" fillId="5" borderId="10" xfId="0" applyFont="1" applyFill="1" applyBorder="1" applyAlignment="1">
      <alignment horizontal="left"/>
    </xf>
    <xf numFmtId="3" fontId="15" fillId="0" borderId="10" xfId="0" applyNumberFormat="1" applyFont="1" applyBorder="1"/>
    <xf numFmtId="3" fontId="14" fillId="0" borderId="10" xfId="0" applyNumberFormat="1" applyFont="1" applyBorder="1"/>
    <xf numFmtId="3" fontId="14" fillId="0" borderId="5" xfId="0" applyNumberFormat="1" applyFont="1" applyBorder="1"/>
    <xf numFmtId="3" fontId="15" fillId="0" borderId="24" xfId="0" applyNumberFormat="1" applyFont="1" applyBorder="1"/>
    <xf numFmtId="3" fontId="14" fillId="0" borderId="24" xfId="0" applyNumberFormat="1" applyFont="1" applyBorder="1"/>
    <xf numFmtId="0" fontId="19" fillId="0" borderId="0" xfId="0" applyFont="1"/>
    <xf numFmtId="0" fontId="27" fillId="0" borderId="0" xfId="0" applyFont="1" applyFill="1" applyBorder="1" applyAlignment="1">
      <alignment horizontal="justify" vertical="top"/>
    </xf>
    <xf numFmtId="0" fontId="19" fillId="0" borderId="0" xfId="0" applyFont="1" applyFill="1" applyBorder="1" applyAlignment="1">
      <alignment horizontal="justify" vertical="top"/>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7" fillId="0" borderId="23" xfId="0" applyFont="1" applyFill="1" applyBorder="1" applyAlignment="1">
      <alignment horizontal="center" vertical="center" wrapText="1"/>
    </xf>
    <xf numFmtId="166" fontId="15" fillId="0" borderId="9" xfId="0" applyNumberFormat="1" applyFont="1" applyBorder="1" applyAlignment="1">
      <alignment horizontal="right"/>
    </xf>
    <xf numFmtId="166" fontId="15" fillId="0" borderId="3" xfId="0" applyNumberFormat="1" applyFont="1" applyBorder="1" applyAlignment="1">
      <alignment horizontal="right"/>
    </xf>
    <xf numFmtId="166" fontId="15" fillId="0" borderId="6" xfId="0" applyNumberFormat="1" applyFont="1" applyBorder="1" applyAlignment="1">
      <alignment horizontal="right"/>
    </xf>
    <xf numFmtId="166" fontId="15" fillId="0" borderId="8" xfId="0" applyNumberFormat="1" applyFont="1" applyBorder="1" applyAlignment="1">
      <alignment horizontal="right"/>
    </xf>
    <xf numFmtId="166" fontId="14" fillId="0" borderId="4" xfId="0" applyNumberFormat="1" applyFont="1" applyBorder="1" applyAlignment="1">
      <alignment horizontal="right"/>
    </xf>
    <xf numFmtId="166" fontId="14" fillId="0" borderId="0" xfId="0" applyNumberFormat="1" applyFont="1" applyBorder="1" applyAlignment="1">
      <alignment horizontal="right"/>
    </xf>
    <xf numFmtId="166" fontId="14" fillId="0" borderId="8" xfId="0" applyNumberFormat="1" applyFont="1" applyBorder="1" applyAlignment="1">
      <alignment horizontal="right"/>
    </xf>
    <xf numFmtId="166" fontId="15" fillId="0" borderId="4" xfId="0" applyNumberFormat="1" applyFont="1" applyBorder="1" applyAlignment="1">
      <alignment horizontal="right"/>
    </xf>
    <xf numFmtId="166" fontId="15" fillId="0" borderId="10" xfId="0" applyNumberFormat="1" applyFont="1" applyBorder="1" applyAlignment="1">
      <alignment horizontal="right"/>
    </xf>
    <xf numFmtId="166" fontId="15" fillId="0" borderId="5" xfId="0" applyNumberFormat="1" applyFont="1" applyBorder="1" applyAlignment="1">
      <alignment horizontal="right"/>
    </xf>
    <xf numFmtId="166" fontId="14" fillId="0" borderId="5" xfId="0" applyNumberFormat="1" applyFont="1" applyBorder="1" applyAlignment="1">
      <alignment horizontal="right"/>
    </xf>
    <xf numFmtId="166" fontId="14" fillId="0" borderId="1" xfId="0" applyNumberFormat="1" applyFont="1" applyBorder="1" applyAlignment="1">
      <alignment horizontal="right"/>
    </xf>
    <xf numFmtId="0" fontId="9" fillId="2" borderId="0" xfId="1" applyFill="1" applyAlignment="1" applyProtection="1">
      <alignment horizontal="center" vertical="center"/>
    </xf>
    <xf numFmtId="0" fontId="5" fillId="0" borderId="5" xfId="0" applyFont="1" applyBorder="1" applyAlignment="1">
      <alignment horizontal="center" vertical="center"/>
    </xf>
    <xf numFmtId="0" fontId="6" fillId="5" borderId="4" xfId="0" applyFont="1" applyFill="1" applyBorder="1"/>
    <xf numFmtId="167" fontId="16" fillId="0" borderId="0" xfId="2" applyNumberFormat="1" applyFont="1" applyBorder="1" applyAlignment="1">
      <alignment horizontal="right" vertical="top"/>
    </xf>
    <xf numFmtId="167" fontId="16" fillId="0" borderId="3" xfId="2" applyNumberFormat="1" applyFont="1" applyBorder="1" applyAlignment="1">
      <alignment horizontal="right" vertical="top"/>
    </xf>
    <xf numFmtId="0" fontId="5" fillId="5" borderId="4" xfId="0" applyFont="1" applyFill="1" applyBorder="1" applyAlignment="1">
      <alignment horizontal="left"/>
    </xf>
    <xf numFmtId="167" fontId="17" fillId="0" borderId="0" xfId="2" applyNumberFormat="1" applyFont="1" applyBorder="1" applyAlignment="1">
      <alignment horizontal="right" vertical="top"/>
    </xf>
    <xf numFmtId="167" fontId="17" fillId="0" borderId="4" xfId="2" applyNumberFormat="1" applyFont="1" applyBorder="1" applyAlignment="1">
      <alignment horizontal="right" vertical="top"/>
    </xf>
    <xf numFmtId="0" fontId="5" fillId="5" borderId="5" xfId="0" applyFont="1" applyFill="1" applyBorder="1" applyAlignment="1">
      <alignment horizontal="left"/>
    </xf>
    <xf numFmtId="167" fontId="17" fillId="0" borderId="5" xfId="2" applyNumberFormat="1" applyFont="1" applyBorder="1" applyAlignment="1">
      <alignment horizontal="right" vertical="top"/>
    </xf>
    <xf numFmtId="0" fontId="28" fillId="0" borderId="0" xfId="0" applyFont="1" applyFill="1"/>
    <xf numFmtId="165" fontId="6" fillId="0" borderId="4" xfId="0" applyNumberFormat="1" applyFont="1" applyBorder="1" applyAlignment="1">
      <alignment horizontal="right"/>
    </xf>
    <xf numFmtId="165" fontId="11" fillId="0" borderId="0" xfId="0" applyNumberFormat="1" applyFont="1"/>
    <xf numFmtId="165" fontId="5" fillId="0" borderId="4" xfId="0" applyNumberFormat="1" applyFont="1" applyBorder="1" applyAlignment="1">
      <alignment horizontal="right"/>
    </xf>
    <xf numFmtId="0" fontId="11" fillId="0" borderId="0" xfId="0" applyFont="1" applyAlignment="1">
      <alignment horizontal="left" vertical="top"/>
    </xf>
    <xf numFmtId="3" fontId="15" fillId="0" borderId="4" xfId="0" applyNumberFormat="1" applyFont="1" applyFill="1" applyBorder="1" applyAlignment="1">
      <alignment horizontal="right"/>
    </xf>
    <xf numFmtId="0" fontId="30" fillId="0" borderId="0" xfId="0" applyFont="1" applyFill="1" applyBorder="1" applyAlignment="1">
      <alignment horizontal="left"/>
    </xf>
    <xf numFmtId="0" fontId="19" fillId="0" borderId="0" xfId="0" applyFont="1" applyFill="1" applyBorder="1" applyAlignment="1">
      <alignment horizontal="left"/>
    </xf>
    <xf numFmtId="0" fontId="14" fillId="5" borderId="2"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5" borderId="2" xfId="0" applyFont="1" applyFill="1" applyBorder="1" applyAlignment="1">
      <alignment vertical="center" wrapText="1"/>
    </xf>
    <xf numFmtId="0" fontId="6" fillId="0" borderId="6" xfId="0" applyFont="1" applyFill="1" applyBorder="1" applyAlignment="1">
      <alignment horizontal="right" vertical="center"/>
    </xf>
    <xf numFmtId="165" fontId="6" fillId="0" borderId="3" xfId="0" applyNumberFormat="1" applyFont="1" applyFill="1" applyBorder="1" applyAlignment="1">
      <alignment horizontal="right" vertical="center"/>
    </xf>
    <xf numFmtId="3" fontId="16" fillId="0" borderId="3" xfId="3" applyNumberFormat="1" applyFont="1" applyBorder="1" applyAlignment="1">
      <alignment horizontal="right" vertical="top"/>
    </xf>
    <xf numFmtId="165" fontId="16" fillId="0" borderId="3" xfId="4" applyNumberFormat="1" applyFont="1" applyBorder="1" applyAlignment="1">
      <alignment horizontal="right" vertical="top"/>
    </xf>
    <xf numFmtId="0" fontId="17" fillId="5" borderId="8" xfId="0" applyFont="1" applyFill="1" applyBorder="1"/>
    <xf numFmtId="3" fontId="17" fillId="0" borderId="4" xfId="3" applyNumberFormat="1" applyFont="1" applyBorder="1" applyAlignment="1">
      <alignment horizontal="right" vertical="top"/>
    </xf>
    <xf numFmtId="165" fontId="17" fillId="0" borderId="4" xfId="3" applyNumberFormat="1" applyFont="1" applyBorder="1" applyAlignment="1">
      <alignment horizontal="right" vertical="top"/>
    </xf>
    <xf numFmtId="0" fontId="17" fillId="5" borderId="10" xfId="0" applyFont="1" applyFill="1" applyBorder="1"/>
    <xf numFmtId="3" fontId="17" fillId="0" borderId="5" xfId="4" applyNumberFormat="1" applyFont="1" applyBorder="1" applyAlignment="1">
      <alignment horizontal="right" vertical="top"/>
    </xf>
    <xf numFmtId="165" fontId="17" fillId="0" borderId="5" xfId="4" applyNumberFormat="1" applyFont="1" applyBorder="1" applyAlignment="1">
      <alignment horizontal="right" vertical="top"/>
    </xf>
    <xf numFmtId="3" fontId="16" fillId="0" borderId="9" xfId="4" applyNumberFormat="1" applyFont="1" applyBorder="1" applyAlignment="1">
      <alignment horizontal="right" vertical="top"/>
    </xf>
    <xf numFmtId="168" fontId="16" fillId="0" borderId="3" xfId="4" applyNumberFormat="1" applyFont="1" applyBorder="1" applyAlignment="1">
      <alignment horizontal="right" vertical="top"/>
    </xf>
    <xf numFmtId="0" fontId="14" fillId="5" borderId="8" xfId="0" applyFont="1" applyFill="1" applyBorder="1" applyAlignment="1">
      <alignment horizontal="left" vertical="center"/>
    </xf>
    <xf numFmtId="3" fontId="17" fillId="0" borderId="8" xfId="4" applyNumberFormat="1" applyFont="1" applyBorder="1" applyAlignment="1">
      <alignment horizontal="right" vertical="top"/>
    </xf>
    <xf numFmtId="165" fontId="17" fillId="0" borderId="4" xfId="4" applyNumberFormat="1" applyFont="1" applyBorder="1" applyAlignment="1">
      <alignment horizontal="right" vertical="top"/>
    </xf>
    <xf numFmtId="0" fontId="5" fillId="0" borderId="8" xfId="0" applyFont="1" applyFill="1" applyBorder="1" applyAlignment="1">
      <alignment horizontal="left" vertical="center"/>
    </xf>
    <xf numFmtId="3" fontId="17" fillId="0" borderId="10" xfId="4" applyNumberFormat="1" applyFont="1" applyBorder="1" applyAlignment="1">
      <alignment horizontal="right" vertical="top"/>
    </xf>
    <xf numFmtId="0" fontId="15" fillId="0" borderId="8" xfId="0" applyFont="1" applyBorder="1"/>
    <xf numFmtId="3" fontId="16" fillId="0" borderId="3" xfId="4" applyNumberFormat="1" applyFont="1" applyBorder="1" applyAlignment="1">
      <alignment horizontal="right" vertical="top"/>
    </xf>
    <xf numFmtId="0" fontId="14" fillId="0" borderId="8" xfId="0" applyFont="1" applyBorder="1"/>
    <xf numFmtId="3" fontId="17" fillId="0" borderId="4" xfId="4" applyNumberFormat="1" applyFont="1" applyBorder="1" applyAlignment="1">
      <alignment horizontal="right" vertical="top"/>
    </xf>
    <xf numFmtId="0" fontId="6" fillId="0" borderId="9" xfId="0" applyFont="1" applyFill="1" applyBorder="1"/>
    <xf numFmtId="0" fontId="5" fillId="0" borderId="8" xfId="0" applyFont="1" applyFill="1" applyBorder="1"/>
    <xf numFmtId="3" fontId="6" fillId="0" borderId="4" xfId="0" applyNumberFormat="1" applyFont="1" applyFill="1" applyBorder="1" applyAlignment="1">
      <alignment horizontal="right"/>
    </xf>
    <xf numFmtId="165" fontId="6" fillId="0" borderId="4" xfId="0" applyNumberFormat="1" applyFont="1" applyFill="1" applyBorder="1" applyAlignment="1">
      <alignment horizontal="right" vertical="center"/>
    </xf>
    <xf numFmtId="0" fontId="5" fillId="0" borderId="8" xfId="0" applyFont="1" applyFill="1" applyBorder="1" applyAlignment="1">
      <alignment horizontal="left"/>
    </xf>
    <xf numFmtId="0" fontId="6" fillId="0" borderId="9" xfId="0" applyFont="1" applyBorder="1"/>
    <xf numFmtId="167" fontId="16" fillId="0" borderId="3" xfId="4" applyNumberFormat="1" applyFont="1" applyBorder="1" applyAlignment="1">
      <alignment horizontal="right" vertical="top"/>
    </xf>
    <xf numFmtId="167" fontId="17" fillId="0" borderId="4" xfId="4" applyNumberFormat="1" applyFont="1" applyBorder="1" applyAlignment="1">
      <alignment horizontal="right" vertical="top"/>
    </xf>
    <xf numFmtId="0" fontId="5" fillId="0" borderId="8" xfId="0" applyFont="1" applyBorder="1"/>
    <xf numFmtId="0" fontId="5" fillId="0" borderId="4" xfId="0" applyFont="1" applyFill="1" applyBorder="1" applyAlignment="1">
      <alignment horizontal="right"/>
    </xf>
    <xf numFmtId="165" fontId="5" fillId="0" borderId="4" xfId="0" applyNumberFormat="1" applyFont="1" applyFill="1" applyBorder="1" applyAlignment="1">
      <alignment horizontal="right" vertical="center"/>
    </xf>
    <xf numFmtId="0" fontId="5" fillId="0" borderId="10" xfId="0" applyFont="1" applyFill="1" applyBorder="1"/>
    <xf numFmtId="167" fontId="17" fillId="0" borderId="5" xfId="4" applyNumberFormat="1" applyFont="1" applyBorder="1" applyAlignment="1">
      <alignment horizontal="right" vertical="top"/>
    </xf>
    <xf numFmtId="0" fontId="6" fillId="0" borderId="6" xfId="0" applyFont="1" applyFill="1" applyBorder="1"/>
    <xf numFmtId="0" fontId="15" fillId="0" borderId="4" xfId="0" applyFont="1" applyFill="1" applyBorder="1" applyAlignment="1">
      <alignment horizontal="right"/>
    </xf>
    <xf numFmtId="0" fontId="5" fillId="0" borderId="8" xfId="0" applyFont="1" applyFill="1" applyBorder="1" applyAlignment="1">
      <alignment horizontal="left" vertical="top" wrapText="1"/>
    </xf>
    <xf numFmtId="1" fontId="16" fillId="0" borderId="3" xfId="4" applyNumberFormat="1" applyFont="1" applyBorder="1" applyAlignment="1">
      <alignment horizontal="right" vertical="top"/>
    </xf>
    <xf numFmtId="1" fontId="17" fillId="0" borderId="4" xfId="4" applyNumberFormat="1" applyFont="1" applyBorder="1" applyAlignment="1">
      <alignment horizontal="right" vertical="top"/>
    </xf>
    <xf numFmtId="1" fontId="14" fillId="5" borderId="4" xfId="0" applyNumberFormat="1" applyFont="1" applyFill="1" applyBorder="1" applyAlignment="1">
      <alignment horizontal="right"/>
    </xf>
    <xf numFmtId="1" fontId="5" fillId="0" borderId="4" xfId="0" applyNumberFormat="1" applyFont="1" applyFill="1" applyBorder="1" applyAlignment="1">
      <alignment horizontal="right"/>
    </xf>
    <xf numFmtId="1" fontId="17" fillId="0" borderId="5" xfId="4" applyNumberFormat="1" applyFont="1" applyBorder="1" applyAlignment="1">
      <alignment horizontal="right" vertical="top"/>
    </xf>
    <xf numFmtId="0" fontId="31" fillId="0" borderId="0" xfId="0" applyFont="1"/>
    <xf numFmtId="0" fontId="14" fillId="0" borderId="3" xfId="0" applyFont="1" applyFill="1" applyBorder="1" applyAlignment="1">
      <alignment horizontal="center" vertical="center" wrapText="1"/>
    </xf>
    <xf numFmtId="0" fontId="32" fillId="0" borderId="0" xfId="0" applyFont="1"/>
    <xf numFmtId="0" fontId="14" fillId="0" borderId="4"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7" fillId="0" borderId="9" xfId="5" applyFont="1" applyFill="1" applyBorder="1" applyAlignment="1">
      <alignment horizontal="left" vertical="top" wrapText="1"/>
    </xf>
    <xf numFmtId="167" fontId="17" fillId="0" borderId="9" xfId="5" applyNumberFormat="1" applyFont="1" applyFill="1" applyBorder="1" applyAlignment="1">
      <alignment horizontal="right" vertical="top"/>
    </xf>
    <xf numFmtId="0" fontId="17" fillId="0" borderId="8" xfId="5" applyFont="1" applyFill="1" applyBorder="1" applyAlignment="1">
      <alignment horizontal="left" vertical="top"/>
    </xf>
    <xf numFmtId="167" fontId="17" fillId="0" borderId="8" xfId="5" applyNumberFormat="1" applyFont="1" applyFill="1" applyBorder="1" applyAlignment="1">
      <alignment horizontal="right" vertical="top"/>
    </xf>
    <xf numFmtId="0" fontId="17" fillId="0" borderId="10" xfId="5" applyFont="1" applyFill="1" applyBorder="1" applyAlignment="1">
      <alignment horizontal="left" vertical="top"/>
    </xf>
    <xf numFmtId="167" fontId="17" fillId="0" borderId="10" xfId="5" applyNumberFormat="1" applyFont="1" applyFill="1" applyBorder="1" applyAlignment="1">
      <alignment horizontal="right" vertical="top"/>
    </xf>
    <xf numFmtId="0" fontId="33" fillId="0" borderId="0" xfId="0" applyFont="1"/>
    <xf numFmtId="0" fontId="30" fillId="0" borderId="0" xfId="0" applyFont="1" applyFill="1" applyBorder="1" applyAlignment="1">
      <alignment horizontal="justify" wrapText="1"/>
    </xf>
    <xf numFmtId="0" fontId="33" fillId="0" borderId="0" xfId="0" applyFont="1" applyFill="1" applyAlignment="1">
      <alignment horizontal="justify" wrapText="1"/>
    </xf>
    <xf numFmtId="165" fontId="16" fillId="0" borderId="3" xfId="0" applyNumberFormat="1" applyFont="1" applyFill="1" applyBorder="1" applyAlignment="1">
      <alignment horizontal="right"/>
    </xf>
    <xf numFmtId="165" fontId="17" fillId="0" borderId="4" xfId="0" applyNumberFormat="1" applyFont="1" applyFill="1" applyBorder="1" applyAlignment="1">
      <alignment horizontal="right"/>
    </xf>
    <xf numFmtId="165" fontId="17" fillId="0" borderId="26" xfId="0" applyNumberFormat="1" applyFont="1" applyFill="1" applyBorder="1" applyAlignment="1">
      <alignment horizontal="right"/>
    </xf>
    <xf numFmtId="165" fontId="14" fillId="0" borderId="26" xfId="0" applyNumberFormat="1" applyFont="1" applyFill="1" applyBorder="1" applyAlignment="1">
      <alignment horizontal="right"/>
    </xf>
    <xf numFmtId="165" fontId="17" fillId="0" borderId="5" xfId="0" applyNumberFormat="1" applyFont="1" applyFill="1" applyBorder="1" applyAlignment="1">
      <alignment horizontal="right"/>
    </xf>
    <xf numFmtId="165" fontId="17" fillId="0" borderId="24" xfId="0" applyNumberFormat="1" applyFont="1" applyFill="1" applyBorder="1" applyAlignment="1">
      <alignment horizontal="right"/>
    </xf>
    <xf numFmtId="165" fontId="14" fillId="0" borderId="24" xfId="0" applyNumberFormat="1" applyFont="1" applyFill="1" applyBorder="1" applyAlignment="1">
      <alignment horizontal="right"/>
    </xf>
    <xf numFmtId="0" fontId="14" fillId="0" borderId="2" xfId="0" applyFont="1" applyBorder="1" applyAlignment="1">
      <alignment horizontal="center" vertical="center"/>
    </xf>
    <xf numFmtId="0" fontId="15" fillId="0" borderId="2" xfId="0" applyFont="1" applyBorder="1" applyAlignment="1">
      <alignment horizontal="center" vertical="center"/>
    </xf>
    <xf numFmtId="0" fontId="6" fillId="0" borderId="3" xfId="0" applyFont="1" applyBorder="1"/>
    <xf numFmtId="167" fontId="16" fillId="0" borderId="3" xfId="6" applyNumberFormat="1" applyFont="1" applyBorder="1" applyAlignment="1">
      <alignment horizontal="right" vertical="top"/>
    </xf>
    <xf numFmtId="0" fontId="5" fillId="0" borderId="4" xfId="0" applyFont="1" applyBorder="1"/>
    <xf numFmtId="167" fontId="17" fillId="0" borderId="4" xfId="7" applyNumberFormat="1" applyFont="1" applyBorder="1" applyAlignment="1">
      <alignment horizontal="right" vertical="top"/>
    </xf>
    <xf numFmtId="167" fontId="17" fillId="0" borderId="4" xfId="6" applyNumberFormat="1" applyFont="1" applyBorder="1" applyAlignment="1">
      <alignment horizontal="right" vertical="top"/>
    </xf>
    <xf numFmtId="0" fontId="5" fillId="0" borderId="4" xfId="7" applyFont="1" applyBorder="1" applyAlignment="1">
      <alignment horizontal="left" vertical="top" wrapText="1"/>
    </xf>
    <xf numFmtId="0" fontId="5" fillId="0" borderId="5" xfId="0" applyFont="1" applyBorder="1"/>
    <xf numFmtId="167" fontId="17" fillId="0" borderId="5" xfId="7" applyNumberFormat="1" applyFont="1" applyBorder="1" applyAlignment="1">
      <alignment horizontal="right" vertical="top"/>
    </xf>
    <xf numFmtId="0" fontId="14" fillId="0" borderId="0" xfId="0" applyFont="1" applyAlignment="1">
      <alignment vertical="top"/>
    </xf>
    <xf numFmtId="0" fontId="19" fillId="0" borderId="0" xfId="0" applyFont="1" applyAlignment="1">
      <alignment vertical="top"/>
    </xf>
    <xf numFmtId="0" fontId="5" fillId="0" borderId="2" xfId="0" applyFont="1" applyBorder="1" applyAlignment="1">
      <alignment horizontal="center" vertical="center"/>
    </xf>
    <xf numFmtId="165" fontId="6" fillId="0" borderId="3" xfId="0" applyNumberFormat="1" applyFont="1" applyBorder="1" applyAlignment="1">
      <alignment horizontal="right"/>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2" xfId="0" applyFont="1" applyBorder="1"/>
    <xf numFmtId="167" fontId="16" fillId="0" borderId="2" xfId="8" applyNumberFormat="1" applyFont="1" applyBorder="1" applyAlignment="1">
      <alignment horizontal="right" vertical="top"/>
    </xf>
    <xf numFmtId="0" fontId="6" fillId="0" borderId="8" xfId="0" applyFont="1" applyBorder="1"/>
    <xf numFmtId="167" fontId="16" fillId="0" borderId="4" xfId="8" applyNumberFormat="1" applyFont="1" applyBorder="1" applyAlignment="1">
      <alignment horizontal="right" vertical="top"/>
    </xf>
    <xf numFmtId="167" fontId="17" fillId="0" borderId="4" xfId="8" applyNumberFormat="1" applyFont="1" applyBorder="1" applyAlignment="1">
      <alignment horizontal="right" vertical="top"/>
    </xf>
    <xf numFmtId="0" fontId="5" fillId="5" borderId="8" xfId="0" applyFont="1" applyFill="1" applyBorder="1"/>
    <xf numFmtId="0" fontId="5" fillId="5" borderId="0" xfId="0" applyFont="1" applyFill="1" applyBorder="1"/>
    <xf numFmtId="0" fontId="5" fillId="0" borderId="10" xfId="0" applyFont="1" applyBorder="1"/>
    <xf numFmtId="167" fontId="17" fillId="0" borderId="5" xfId="8" applyNumberFormat="1" applyFont="1" applyBorder="1" applyAlignment="1">
      <alignment horizontal="right" vertical="top"/>
    </xf>
    <xf numFmtId="167" fontId="16" fillId="0" borderId="3" xfId="8" applyNumberFormat="1" applyFont="1" applyBorder="1" applyAlignment="1">
      <alignment horizontal="right" vertical="top"/>
    </xf>
    <xf numFmtId="165" fontId="6" fillId="0" borderId="3" xfId="0" applyNumberFormat="1" applyFont="1" applyFill="1" applyBorder="1"/>
    <xf numFmtId="167" fontId="16" fillId="0" borderId="4" xfId="11" applyNumberFormat="1" applyFont="1" applyFill="1" applyBorder="1" applyAlignment="1">
      <alignment horizontal="right" vertical="top"/>
    </xf>
    <xf numFmtId="167" fontId="17" fillId="0" borderId="4" xfId="11" applyNumberFormat="1" applyFont="1" applyFill="1" applyBorder="1" applyAlignment="1">
      <alignment horizontal="right" vertical="top"/>
    </xf>
    <xf numFmtId="167" fontId="16" fillId="0" borderId="5" xfId="11" applyNumberFormat="1" applyFont="1" applyFill="1" applyBorder="1" applyAlignment="1">
      <alignment horizontal="right" vertical="top"/>
    </xf>
    <xf numFmtId="167" fontId="17" fillId="0" borderId="5" xfId="11" applyNumberFormat="1" applyFont="1" applyFill="1" applyBorder="1" applyAlignment="1">
      <alignment horizontal="right" vertical="top"/>
    </xf>
    <xf numFmtId="0" fontId="38" fillId="0" borderId="0" xfId="0" applyFont="1" applyFill="1"/>
    <xf numFmtId="0" fontId="15" fillId="0" borderId="2" xfId="0" applyFont="1" applyFill="1" applyBorder="1" applyAlignment="1">
      <alignment horizontal="center" vertical="center"/>
    </xf>
    <xf numFmtId="165" fontId="16" fillId="0" borderId="4" xfId="0" applyNumberFormat="1" applyFont="1" applyFill="1" applyBorder="1"/>
    <xf numFmtId="0" fontId="16" fillId="0" borderId="4" xfId="0" applyFont="1" applyFill="1" applyBorder="1"/>
    <xf numFmtId="0" fontId="17" fillId="0" borderId="4" xfId="0" applyFont="1" applyFill="1" applyBorder="1" applyAlignment="1">
      <alignment horizontal="left"/>
    </xf>
    <xf numFmtId="0" fontId="17" fillId="0" borderId="5" xfId="0" applyFont="1" applyFill="1" applyBorder="1" applyAlignment="1">
      <alignment horizontal="left"/>
    </xf>
    <xf numFmtId="0" fontId="0" fillId="0" borderId="0" xfId="0" applyFill="1"/>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4" xfId="0" applyFont="1" applyFill="1" applyBorder="1" applyAlignment="1">
      <alignment horizontal="center" vertical="center"/>
    </xf>
    <xf numFmtId="167" fontId="16" fillId="0" borderId="9" xfId="13" applyNumberFormat="1" applyFont="1" applyFill="1" applyBorder="1" applyAlignment="1">
      <alignment horizontal="right" vertical="top"/>
    </xf>
    <xf numFmtId="167" fontId="16" fillId="0" borderId="3" xfId="13" applyNumberFormat="1" applyFont="1" applyFill="1" applyBorder="1" applyAlignment="1">
      <alignment horizontal="right" vertical="top"/>
    </xf>
    <xf numFmtId="167" fontId="16" fillId="0" borderId="8" xfId="13" applyNumberFormat="1" applyFont="1" applyFill="1" applyBorder="1" applyAlignment="1">
      <alignment horizontal="right" vertical="top"/>
    </xf>
    <xf numFmtId="167" fontId="17" fillId="0" borderId="8" xfId="13" applyNumberFormat="1" applyFont="1" applyFill="1" applyBorder="1" applyAlignment="1">
      <alignment horizontal="right" vertical="top"/>
    </xf>
    <xf numFmtId="167" fontId="17" fillId="0" borderId="4" xfId="13" applyNumberFormat="1" applyFont="1" applyFill="1" applyBorder="1" applyAlignment="1">
      <alignment horizontal="right" vertical="top"/>
    </xf>
    <xf numFmtId="0" fontId="6" fillId="0" borderId="8" xfId="0" applyFont="1" applyFill="1" applyBorder="1" applyAlignment="1">
      <alignment horizontal="right"/>
    </xf>
    <xf numFmtId="0" fontId="5" fillId="0" borderId="10" xfId="0" applyFont="1" applyFill="1" applyBorder="1" applyAlignment="1">
      <alignment horizontal="left"/>
    </xf>
    <xf numFmtId="167" fontId="16" fillId="0" borderId="10" xfId="13" applyNumberFormat="1" applyFont="1" applyFill="1" applyBorder="1" applyAlignment="1">
      <alignment horizontal="right" vertical="top"/>
    </xf>
    <xf numFmtId="167" fontId="17" fillId="0" borderId="10" xfId="13" applyNumberFormat="1" applyFont="1" applyFill="1" applyBorder="1" applyAlignment="1">
      <alignment horizontal="right" vertical="top"/>
    </xf>
    <xf numFmtId="167" fontId="17" fillId="0" borderId="5" xfId="13" applyNumberFormat="1" applyFont="1" applyFill="1" applyBorder="1" applyAlignment="1">
      <alignment horizontal="right" vertical="top"/>
    </xf>
    <xf numFmtId="0" fontId="7" fillId="0" borderId="6" xfId="0" applyFont="1" applyFill="1" applyBorder="1" applyAlignment="1">
      <alignment vertical="top"/>
    </xf>
    <xf numFmtId="0" fontId="7" fillId="0" borderId="0" xfId="0" applyFont="1" applyFill="1" applyBorder="1" applyAlignment="1"/>
    <xf numFmtId="0" fontId="40" fillId="0" borderId="0" xfId="0" applyFont="1" applyFill="1"/>
    <xf numFmtId="165" fontId="6" fillId="0" borderId="9" xfId="0" applyNumberFormat="1" applyFont="1" applyFill="1" applyBorder="1"/>
    <xf numFmtId="165" fontId="6" fillId="0" borderId="8" xfId="0" applyNumberFormat="1" applyFont="1" applyFill="1" applyBorder="1" applyAlignment="1">
      <alignment horizontal="right"/>
    </xf>
    <xf numFmtId="0" fontId="3" fillId="0" borderId="1" xfId="0" applyFont="1" applyFill="1" applyBorder="1" applyAlignment="1"/>
    <xf numFmtId="0" fontId="5" fillId="0" borderId="7"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167" fontId="16" fillId="0" borderId="8" xfId="14" applyNumberFormat="1" applyFont="1" applyFill="1" applyBorder="1" applyAlignment="1">
      <alignment horizontal="right" vertical="top"/>
    </xf>
    <xf numFmtId="167" fontId="17" fillId="0" borderId="8" xfId="14" applyNumberFormat="1" applyFont="1" applyFill="1" applyBorder="1" applyAlignment="1">
      <alignment horizontal="right" vertical="top"/>
    </xf>
    <xf numFmtId="167" fontId="17" fillId="0" borderId="4" xfId="14" applyNumberFormat="1" applyFont="1" applyFill="1" applyBorder="1" applyAlignment="1">
      <alignment horizontal="right" vertical="top"/>
    </xf>
    <xf numFmtId="0" fontId="5" fillId="0" borderId="8" xfId="0" applyFont="1" applyFill="1" applyBorder="1" applyAlignment="1">
      <alignment vertical="center"/>
    </xf>
    <xf numFmtId="167" fontId="5" fillId="0" borderId="27" xfId="13" applyNumberFormat="1" applyFont="1" applyFill="1" applyBorder="1" applyAlignment="1">
      <alignment horizontal="right" vertical="top"/>
    </xf>
    <xf numFmtId="167" fontId="5" fillId="0" borderId="28" xfId="13" applyNumberFormat="1" applyFont="1" applyFill="1" applyBorder="1" applyAlignment="1">
      <alignment horizontal="right" vertical="top"/>
    </xf>
    <xf numFmtId="167" fontId="5" fillId="0" borderId="29" xfId="13" applyNumberFormat="1" applyFont="1" applyFill="1" applyBorder="1" applyAlignment="1">
      <alignment horizontal="right" vertical="top"/>
    </xf>
    <xf numFmtId="167" fontId="5" fillId="0" borderId="30" xfId="13" applyNumberFormat="1" applyFont="1" applyFill="1" applyBorder="1" applyAlignment="1">
      <alignment horizontal="right" vertical="top"/>
    </xf>
    <xf numFmtId="0" fontId="0" fillId="0" borderId="6" xfId="0" applyFill="1" applyBorder="1" applyAlignment="1">
      <alignment vertical="top"/>
    </xf>
    <xf numFmtId="0" fontId="7" fillId="0" borderId="0" xfId="0" applyFont="1" applyFill="1" applyAlignment="1">
      <alignment horizontal="left" vertical="top" wrapText="1"/>
    </xf>
    <xf numFmtId="165" fontId="6" fillId="0" borderId="31" xfId="13" applyNumberFormat="1" applyFont="1" applyFill="1" applyBorder="1" applyAlignment="1">
      <alignment horizontal="right" vertical="top"/>
    </xf>
    <xf numFmtId="165" fontId="6" fillId="0" borderId="32" xfId="13" applyNumberFormat="1" applyFont="1" applyFill="1" applyBorder="1" applyAlignment="1">
      <alignment horizontal="right" vertical="top"/>
    </xf>
    <xf numFmtId="165" fontId="6" fillId="0" borderId="33" xfId="13" applyNumberFormat="1" applyFont="1" applyFill="1" applyBorder="1" applyAlignment="1">
      <alignment horizontal="right" vertical="top"/>
    </xf>
    <xf numFmtId="165" fontId="5" fillId="0" borderId="27" xfId="13" applyNumberFormat="1" applyFont="1" applyFill="1" applyBorder="1" applyAlignment="1">
      <alignment horizontal="right" vertical="top"/>
    </xf>
    <xf numFmtId="165" fontId="6" fillId="0" borderId="34" xfId="13" applyNumberFormat="1" applyFont="1" applyFill="1" applyBorder="1" applyAlignment="1">
      <alignment horizontal="right" vertical="top"/>
    </xf>
    <xf numFmtId="0" fontId="22" fillId="0" borderId="0" xfId="0" applyFont="1" applyFill="1" applyAlignment="1"/>
    <xf numFmtId="0" fontId="14"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5" fillId="0" borderId="0" xfId="0" applyFont="1" applyFill="1"/>
    <xf numFmtId="0" fontId="15" fillId="0" borderId="3" xfId="0" applyFont="1" applyFill="1" applyBorder="1"/>
    <xf numFmtId="3" fontId="15" fillId="0" borderId="0" xfId="0" applyNumberFormat="1" applyFont="1" applyFill="1"/>
    <xf numFmtId="0" fontId="14" fillId="0" borderId="4" xfId="0" applyFont="1" applyFill="1" applyBorder="1"/>
    <xf numFmtId="0" fontId="14" fillId="0" borderId="5" xfId="0" applyFont="1" applyFill="1" applyBorder="1"/>
    <xf numFmtId="0" fontId="19" fillId="0" borderId="0" xfId="0" applyFont="1" applyFill="1"/>
    <xf numFmtId="166" fontId="15" fillId="0" borderId="4" xfId="0" applyNumberFormat="1" applyFont="1" applyFill="1" applyBorder="1" applyAlignment="1">
      <alignment horizontal="right"/>
    </xf>
    <xf numFmtId="166" fontId="14" fillId="0" borderId="0" xfId="0" applyNumberFormat="1" applyFont="1" applyFill="1"/>
    <xf numFmtId="166" fontId="14" fillId="0" borderId="4" xfId="0" applyNumberFormat="1" applyFont="1" applyFill="1" applyBorder="1" applyAlignment="1">
      <alignment horizontal="right"/>
    </xf>
    <xf numFmtId="0" fontId="3" fillId="0" borderId="2" xfId="0" applyFont="1" applyFill="1" applyBorder="1" applyAlignment="1">
      <alignment horizontal="center" vertical="top" wrapText="1"/>
    </xf>
    <xf numFmtId="0" fontId="6" fillId="0" borderId="2" xfId="0" applyFont="1" applyFill="1" applyBorder="1" applyAlignment="1">
      <alignment horizontal="center" vertical="top" wrapText="1"/>
    </xf>
    <xf numFmtId="0" fontId="15" fillId="0" borderId="2" xfId="0" applyFont="1" applyFill="1" applyBorder="1"/>
    <xf numFmtId="167" fontId="17" fillId="0" borderId="4" xfId="9" applyNumberFormat="1" applyFont="1" applyFill="1" applyBorder="1" applyAlignment="1">
      <alignment horizontal="right" vertical="top"/>
    </xf>
    <xf numFmtId="0" fontId="14" fillId="0" borderId="10" xfId="0" applyFont="1" applyFill="1" applyBorder="1"/>
    <xf numFmtId="167" fontId="17" fillId="0" borderId="5" xfId="9" applyNumberFormat="1" applyFont="1" applyFill="1" applyBorder="1" applyAlignment="1">
      <alignment horizontal="right" vertical="top"/>
    </xf>
    <xf numFmtId="167" fontId="16" fillId="0" borderId="3" xfId="9" applyNumberFormat="1" applyFont="1" applyFill="1" applyBorder="1" applyAlignment="1">
      <alignment horizontal="right" vertical="top"/>
    </xf>
    <xf numFmtId="0" fontId="15" fillId="0" borderId="4" xfId="0" applyFont="1" applyFill="1" applyBorder="1"/>
    <xf numFmtId="167" fontId="15" fillId="0" borderId="4" xfId="0" applyNumberFormat="1" applyFont="1" applyFill="1" applyBorder="1" applyAlignment="1">
      <alignment horizontal="right"/>
    </xf>
    <xf numFmtId="0" fontId="14" fillId="0" borderId="10" xfId="0" applyFont="1" applyFill="1" applyBorder="1" applyAlignment="1">
      <alignment horizontal="center" vertical="center"/>
    </xf>
    <xf numFmtId="0" fontId="14" fillId="0" borderId="5" xfId="0" applyFont="1" applyFill="1" applyBorder="1" applyAlignment="1">
      <alignment horizontal="center" vertical="center"/>
    </xf>
    <xf numFmtId="167" fontId="16" fillId="0" borderId="0" xfId="10" applyNumberFormat="1" applyFont="1" applyFill="1" applyBorder="1" applyAlignment="1">
      <alignment horizontal="right" vertical="top"/>
    </xf>
    <xf numFmtId="167" fontId="16" fillId="0" borderId="3" xfId="10" applyNumberFormat="1" applyFont="1" applyFill="1" applyBorder="1" applyAlignment="1">
      <alignment horizontal="right" vertical="top"/>
    </xf>
    <xf numFmtId="167" fontId="17" fillId="0" borderId="4" xfId="10" applyNumberFormat="1" applyFont="1" applyFill="1" applyBorder="1" applyAlignment="1">
      <alignment horizontal="right" vertical="top"/>
    </xf>
    <xf numFmtId="167" fontId="17" fillId="0" borderId="5" xfId="10" applyNumberFormat="1" applyFont="1" applyFill="1" applyBorder="1" applyAlignment="1">
      <alignment horizontal="right" vertical="top"/>
    </xf>
    <xf numFmtId="165" fontId="15" fillId="0" borderId="4" xfId="0" applyNumberFormat="1" applyFont="1" applyFill="1" applyBorder="1" applyAlignment="1">
      <alignment horizontal="right" vertical="center"/>
    </xf>
    <xf numFmtId="165" fontId="14" fillId="0" borderId="4" xfId="0" applyNumberFormat="1" applyFont="1" applyFill="1" applyBorder="1" applyAlignment="1">
      <alignment horizontal="right" vertical="center"/>
    </xf>
    <xf numFmtId="0" fontId="14" fillId="0" borderId="5" xfId="0" applyFont="1" applyFill="1" applyBorder="1" applyAlignment="1">
      <alignment horizontal="center" vertical="center" wrapText="1"/>
    </xf>
    <xf numFmtId="0" fontId="16" fillId="0" borderId="3" xfId="0" applyFont="1" applyFill="1" applyBorder="1"/>
    <xf numFmtId="1" fontId="15" fillId="0" borderId="9" xfId="0" applyNumberFormat="1" applyFont="1" applyFill="1" applyBorder="1" applyAlignment="1">
      <alignment horizontal="right"/>
    </xf>
    <xf numFmtId="1" fontId="15" fillId="0" borderId="3" xfId="0" applyNumberFormat="1" applyFont="1" applyFill="1" applyBorder="1" applyAlignment="1">
      <alignment horizontal="right"/>
    </xf>
    <xf numFmtId="1" fontId="14" fillId="0" borderId="0" xfId="0" applyNumberFormat="1" applyFont="1" applyFill="1" applyBorder="1" applyAlignment="1">
      <alignment vertical="center" wrapText="1"/>
    </xf>
    <xf numFmtId="1" fontId="14" fillId="0" borderId="4" xfId="0" applyNumberFormat="1" applyFont="1" applyFill="1" applyBorder="1" applyAlignment="1">
      <alignment vertical="center" wrapText="1"/>
    </xf>
    <xf numFmtId="1" fontId="14" fillId="0" borderId="1" xfId="0" applyNumberFormat="1" applyFont="1" applyFill="1" applyBorder="1" applyAlignment="1">
      <alignment vertical="center" wrapText="1"/>
    </xf>
    <xf numFmtId="1" fontId="14" fillId="0" borderId="5" xfId="0" applyNumberFormat="1" applyFont="1" applyFill="1" applyBorder="1" applyAlignment="1">
      <alignment vertical="center" wrapText="1"/>
    </xf>
    <xf numFmtId="0" fontId="14" fillId="0" borderId="25" xfId="0" applyFont="1" applyFill="1" applyBorder="1" applyAlignment="1">
      <alignment horizontal="center" vertical="center" wrapText="1"/>
    </xf>
    <xf numFmtId="0" fontId="16" fillId="0" borderId="8" xfId="0" applyFont="1" applyFill="1" applyBorder="1"/>
    <xf numFmtId="165" fontId="15" fillId="0" borderId="9" xfId="0" applyNumberFormat="1" applyFont="1" applyFill="1" applyBorder="1" applyAlignment="1">
      <alignment horizontal="right"/>
    </xf>
    <xf numFmtId="165" fontId="15" fillId="0" borderId="3" xfId="0" applyNumberFormat="1" applyFont="1" applyFill="1" applyBorder="1" applyAlignment="1">
      <alignment horizontal="right"/>
    </xf>
    <xf numFmtId="0" fontId="17" fillId="0" borderId="8" xfId="0" applyFont="1" applyFill="1" applyBorder="1" applyAlignment="1">
      <alignment horizontal="left"/>
    </xf>
    <xf numFmtId="165" fontId="15" fillId="0" borderId="8" xfId="0" applyNumberFormat="1" applyFont="1" applyFill="1" applyBorder="1" applyAlignment="1">
      <alignment horizontal="right"/>
    </xf>
    <xf numFmtId="165" fontId="14" fillId="0" borderId="8" xfId="0" applyNumberFormat="1" applyFont="1" applyFill="1" applyBorder="1" applyAlignment="1">
      <alignment horizontal="right"/>
    </xf>
    <xf numFmtId="165" fontId="14" fillId="0" borderId="4" xfId="0" applyNumberFormat="1" applyFont="1" applyFill="1" applyBorder="1" applyAlignment="1">
      <alignment horizontal="right"/>
    </xf>
    <xf numFmtId="0" fontId="17" fillId="0" borderId="10" xfId="0" applyFont="1" applyFill="1" applyBorder="1" applyAlignment="1">
      <alignment horizontal="left"/>
    </xf>
    <xf numFmtId="165" fontId="15" fillId="0" borderId="10" xfId="0" applyNumberFormat="1" applyFont="1" applyFill="1" applyBorder="1" applyAlignment="1">
      <alignment horizontal="right"/>
    </xf>
    <xf numFmtId="165" fontId="14" fillId="0" borderId="10" xfId="0" applyNumberFormat="1" applyFont="1" applyFill="1" applyBorder="1" applyAlignment="1">
      <alignment horizontal="right"/>
    </xf>
    <xf numFmtId="165" fontId="14" fillId="0" borderId="5" xfId="0" applyNumberFormat="1" applyFont="1" applyFill="1" applyBorder="1" applyAlignment="1">
      <alignment horizontal="right"/>
    </xf>
    <xf numFmtId="0" fontId="14" fillId="0" borderId="2" xfId="0" applyFont="1" applyFill="1" applyBorder="1" applyAlignment="1">
      <alignment horizontal="center" vertical="center"/>
    </xf>
    <xf numFmtId="167" fontId="16" fillId="0" borderId="0" xfId="12" applyNumberFormat="1" applyFont="1" applyFill="1" applyBorder="1" applyAlignment="1">
      <alignment horizontal="right" vertical="top"/>
    </xf>
    <xf numFmtId="165" fontId="15" fillId="0" borderId="4" xfId="0" applyNumberFormat="1" applyFont="1" applyFill="1" applyBorder="1" applyAlignment="1">
      <alignment horizontal="right"/>
    </xf>
    <xf numFmtId="165" fontId="19" fillId="0" borderId="0" xfId="0" applyNumberFormat="1" applyFont="1" applyFill="1" applyBorder="1" applyAlignment="1">
      <alignment horizontal="justify" vertical="top"/>
    </xf>
    <xf numFmtId="165" fontId="19" fillId="0" borderId="0" xfId="0" applyNumberFormat="1" applyFont="1"/>
    <xf numFmtId="0" fontId="14" fillId="0" borderId="4" xfId="0" applyFont="1" applyBorder="1"/>
    <xf numFmtId="0" fontId="15" fillId="0" borderId="10" xfId="0" applyFont="1" applyBorder="1"/>
    <xf numFmtId="0" fontId="14" fillId="0" borderId="10" xfId="0" applyFont="1" applyBorder="1"/>
    <xf numFmtId="0" fontId="14" fillId="0" borderId="5" xfId="0" applyFont="1" applyBorder="1"/>
    <xf numFmtId="167" fontId="17" fillId="0" borderId="8" xfId="15" applyNumberFormat="1" applyFont="1" applyBorder="1" applyAlignment="1">
      <alignment horizontal="right" vertical="top"/>
    </xf>
    <xf numFmtId="167" fontId="17" fillId="0" borderId="10" xfId="15" applyNumberFormat="1" applyFont="1" applyBorder="1" applyAlignment="1">
      <alignment horizontal="right" vertical="top"/>
    </xf>
    <xf numFmtId="167" fontId="17" fillId="0" borderId="4" xfId="15" applyNumberFormat="1" applyFont="1" applyBorder="1" applyAlignment="1">
      <alignment horizontal="right" vertical="top"/>
    </xf>
    <xf numFmtId="167" fontId="17" fillId="0" borderId="5" xfId="15" applyNumberFormat="1" applyFont="1" applyBorder="1" applyAlignment="1">
      <alignment horizontal="right" vertical="top"/>
    </xf>
    <xf numFmtId="167" fontId="16" fillId="0" borderId="0" xfId="15" applyNumberFormat="1" applyFont="1" applyBorder="1" applyAlignment="1">
      <alignment horizontal="right" vertical="top"/>
    </xf>
    <xf numFmtId="167" fontId="16" fillId="0" borderId="1" xfId="15" applyNumberFormat="1" applyFont="1" applyBorder="1" applyAlignment="1">
      <alignment horizontal="right" vertical="top"/>
    </xf>
    <xf numFmtId="167" fontId="16" fillId="0" borderId="9" xfId="15" applyNumberFormat="1" applyFont="1" applyBorder="1" applyAlignment="1">
      <alignment horizontal="right" vertical="top"/>
    </xf>
    <xf numFmtId="167" fontId="16" fillId="0" borderId="3" xfId="15" applyNumberFormat="1" applyFont="1" applyBorder="1" applyAlignment="1">
      <alignment horizontal="right" vertical="top"/>
    </xf>
    <xf numFmtId="3" fontId="15" fillId="0" borderId="0" xfId="0" applyNumberFormat="1" applyFont="1" applyFill="1" applyBorder="1"/>
    <xf numFmtId="3" fontId="15" fillId="0" borderId="1" xfId="0" applyNumberFormat="1" applyFont="1" applyFill="1" applyBorder="1"/>
    <xf numFmtId="3" fontId="15" fillId="0" borderId="9" xfId="0" applyNumberFormat="1" applyFont="1" applyFill="1" applyBorder="1"/>
    <xf numFmtId="3" fontId="14" fillId="0" borderId="8" xfId="0" applyNumberFormat="1" applyFont="1" applyFill="1" applyBorder="1"/>
    <xf numFmtId="3" fontId="14" fillId="0" borderId="10" xfId="0" applyNumberFormat="1" applyFont="1" applyFill="1" applyBorder="1"/>
    <xf numFmtId="3" fontId="15" fillId="0" borderId="3" xfId="0" applyNumberFormat="1" applyFont="1" applyFill="1" applyBorder="1"/>
    <xf numFmtId="3" fontId="14" fillId="0" borderId="4" xfId="0" applyNumberFormat="1" applyFont="1" applyFill="1" applyBorder="1"/>
    <xf numFmtId="3" fontId="14" fillId="0" borderId="5" xfId="0" applyNumberFormat="1" applyFont="1" applyFill="1" applyBorder="1"/>
    <xf numFmtId="0" fontId="6" fillId="0" borderId="2" xfId="0" applyFont="1" applyFill="1" applyBorder="1" applyAlignment="1">
      <alignment horizontal="right" vertical="center"/>
    </xf>
    <xf numFmtId="167" fontId="16" fillId="0" borderId="4" xfId="4" applyNumberFormat="1" applyFont="1" applyBorder="1" applyAlignment="1">
      <alignment horizontal="right" vertical="top"/>
    </xf>
    <xf numFmtId="167" fontId="16" fillId="0" borderId="9" xfId="4" applyNumberFormat="1" applyFont="1" applyBorder="1" applyAlignment="1">
      <alignment horizontal="right" vertical="top"/>
    </xf>
    <xf numFmtId="167" fontId="17" fillId="0" borderId="8" xfId="4" applyNumberFormat="1" applyFont="1" applyBorder="1" applyAlignment="1">
      <alignment horizontal="right" vertical="top"/>
    </xf>
    <xf numFmtId="167" fontId="17" fillId="0" borderId="10" xfId="4" applyNumberFormat="1" applyFont="1" applyBorder="1" applyAlignment="1">
      <alignment horizontal="right" vertical="top"/>
    </xf>
    <xf numFmtId="168" fontId="17" fillId="0" borderId="4" xfId="4" applyNumberFormat="1" applyFont="1" applyBorder="1" applyAlignment="1">
      <alignment horizontal="right" vertical="top"/>
    </xf>
    <xf numFmtId="168" fontId="17" fillId="0" borderId="5" xfId="4" applyNumberFormat="1" applyFont="1" applyBorder="1" applyAlignment="1">
      <alignment horizontal="right" vertical="top"/>
    </xf>
    <xf numFmtId="167" fontId="16" fillId="0" borderId="8" xfId="4" applyNumberFormat="1" applyFont="1" applyBorder="1" applyAlignment="1">
      <alignment horizontal="right" vertical="top"/>
    </xf>
    <xf numFmtId="168" fontId="16" fillId="0" borderId="8" xfId="4" applyNumberFormat="1" applyFont="1" applyBorder="1" applyAlignment="1">
      <alignment horizontal="right" vertical="top"/>
    </xf>
    <xf numFmtId="168" fontId="17" fillId="0" borderId="8" xfId="4" applyNumberFormat="1" applyFont="1" applyBorder="1" applyAlignment="1">
      <alignment horizontal="right" vertical="top"/>
    </xf>
    <xf numFmtId="0" fontId="15" fillId="0" borderId="8" xfId="0" applyFont="1" applyFill="1" applyBorder="1" applyAlignment="1">
      <alignment horizontal="right"/>
    </xf>
    <xf numFmtId="165" fontId="16" fillId="0" borderId="9" xfId="4" applyNumberFormat="1" applyFont="1" applyBorder="1" applyAlignment="1">
      <alignment horizontal="right" vertical="top"/>
    </xf>
    <xf numFmtId="165" fontId="6" fillId="0" borderId="8" xfId="0" applyNumberFormat="1" applyFont="1" applyFill="1" applyBorder="1" applyAlignment="1">
      <alignment horizontal="right" vertical="center"/>
    </xf>
    <xf numFmtId="165" fontId="17" fillId="0" borderId="8" xfId="4" applyNumberFormat="1" applyFont="1" applyBorder="1" applyAlignment="1">
      <alignment horizontal="right" vertical="top"/>
    </xf>
    <xf numFmtId="167" fontId="17" fillId="0" borderId="8" xfId="4" applyNumberFormat="1" applyFont="1" applyFill="1" applyBorder="1" applyAlignment="1">
      <alignment horizontal="right" vertical="top"/>
    </xf>
    <xf numFmtId="1" fontId="14" fillId="0" borderId="8" xfId="0" applyNumberFormat="1" applyFont="1" applyFill="1" applyBorder="1" applyAlignment="1">
      <alignment horizontal="right"/>
    </xf>
    <xf numFmtId="1" fontId="5" fillId="0" borderId="8" xfId="0" applyNumberFormat="1" applyFont="1" applyFill="1" applyBorder="1" applyAlignment="1">
      <alignment horizontal="right"/>
    </xf>
    <xf numFmtId="0" fontId="43" fillId="0" borderId="0" xfId="16" applyFont="1" applyBorder="1" applyAlignment="1">
      <alignment horizontal="left" vertical="top"/>
    </xf>
    <xf numFmtId="0" fontId="43" fillId="0" borderId="1" xfId="16" applyFont="1" applyBorder="1" applyAlignment="1">
      <alignment horizontal="left" vertical="top"/>
    </xf>
    <xf numFmtId="0" fontId="15" fillId="0" borderId="9" xfId="0" applyFont="1" applyFill="1" applyBorder="1" applyAlignment="1">
      <alignment horizontal="right"/>
    </xf>
    <xf numFmtId="0" fontId="14" fillId="0" borderId="8" xfId="0" applyFont="1" applyFill="1" applyBorder="1" applyAlignment="1">
      <alignment horizontal="right"/>
    </xf>
    <xf numFmtId="0" fontId="33" fillId="0" borderId="10" xfId="0" applyFont="1" applyFill="1" applyBorder="1"/>
    <xf numFmtId="0" fontId="15" fillId="0" borderId="3" xfId="0" applyFont="1" applyFill="1" applyBorder="1" applyAlignment="1">
      <alignment horizontal="right"/>
    </xf>
    <xf numFmtId="0" fontId="14" fillId="0" borderId="4" xfId="0" applyFont="1" applyFill="1" applyBorder="1" applyAlignment="1">
      <alignment horizontal="right"/>
    </xf>
    <xf numFmtId="167" fontId="17" fillId="0" borderId="5" xfId="5" applyNumberFormat="1" applyFont="1" applyFill="1" applyBorder="1" applyAlignment="1">
      <alignment horizontal="right" vertical="top"/>
    </xf>
    <xf numFmtId="0" fontId="0" fillId="0" borderId="24" xfId="0" applyFill="1" applyBorder="1"/>
    <xf numFmtId="0" fontId="14" fillId="0" borderId="10" xfId="0" applyFont="1" applyFill="1" applyBorder="1" applyAlignment="1">
      <alignment horizontal="right"/>
    </xf>
    <xf numFmtId="0" fontId="14" fillId="0" borderId="5" xfId="0" applyFont="1" applyFill="1" applyBorder="1" applyAlignment="1">
      <alignment horizontal="right"/>
    </xf>
    <xf numFmtId="0" fontId="14" fillId="0" borderId="24" xfId="0" applyFont="1" applyFill="1" applyBorder="1" applyAlignment="1">
      <alignment horizontal="center" vertical="center" wrapText="1"/>
    </xf>
    <xf numFmtId="0" fontId="43" fillId="0" borderId="6" xfId="16" applyFont="1" applyBorder="1" applyAlignment="1">
      <alignment horizontal="left" vertical="top" wrapText="1"/>
    </xf>
    <xf numFmtId="0" fontId="14" fillId="0" borderId="10" xfId="0" applyFont="1" applyFill="1" applyBorder="1" applyAlignment="1">
      <alignment horizontal="center" vertical="center" wrapText="1"/>
    </xf>
    <xf numFmtId="167" fontId="43" fillId="0" borderId="8" xfId="16" applyNumberFormat="1" applyFont="1" applyBorder="1" applyAlignment="1">
      <alignment horizontal="right" vertical="top"/>
    </xf>
    <xf numFmtId="167" fontId="43" fillId="0" borderId="10" xfId="16" applyNumberFormat="1" applyFont="1" applyBorder="1" applyAlignment="1">
      <alignment horizontal="right" vertical="top"/>
    </xf>
    <xf numFmtId="167" fontId="16" fillId="0" borderId="9" xfId="16" applyNumberFormat="1" applyFont="1" applyBorder="1" applyAlignment="1">
      <alignment horizontal="right" vertical="top"/>
    </xf>
    <xf numFmtId="167" fontId="16" fillId="0" borderId="9" xfId="16" applyNumberFormat="1" applyFont="1" applyFill="1" applyBorder="1" applyAlignment="1">
      <alignment horizontal="right" vertical="top"/>
    </xf>
    <xf numFmtId="0" fontId="43" fillId="0" borderId="8" xfId="16" applyFont="1" applyBorder="1" applyAlignment="1">
      <alignment horizontal="left" vertical="top"/>
    </xf>
    <xf numFmtId="0" fontId="43" fillId="0" borderId="10" xfId="16" applyFont="1" applyBorder="1" applyAlignment="1">
      <alignment horizontal="left" vertical="top"/>
    </xf>
    <xf numFmtId="168" fontId="17" fillId="0" borderId="8" xfId="5" applyNumberFormat="1" applyFont="1" applyFill="1" applyBorder="1" applyAlignment="1">
      <alignment horizontal="right"/>
    </xf>
    <xf numFmtId="1" fontId="43" fillId="0" borderId="8" xfId="16" applyNumberFormat="1" applyFont="1" applyBorder="1" applyAlignment="1">
      <alignment horizontal="right" vertical="top"/>
    </xf>
    <xf numFmtId="0" fontId="43" fillId="0" borderId="9" xfId="16" applyFont="1" applyBorder="1" applyAlignment="1">
      <alignment horizontal="left" vertical="top" wrapText="1"/>
    </xf>
    <xf numFmtId="168" fontId="17" fillId="0" borderId="10" xfId="5" applyNumberFormat="1" applyFont="1" applyFill="1" applyBorder="1" applyAlignment="1">
      <alignment horizontal="right"/>
    </xf>
    <xf numFmtId="167" fontId="16" fillId="0" borderId="3" xfId="7" applyNumberFormat="1" applyFont="1" applyBorder="1" applyAlignment="1">
      <alignment horizontal="right" vertical="top"/>
    </xf>
    <xf numFmtId="167" fontId="0" fillId="0" borderId="0" xfId="0" applyNumberFormat="1" applyFill="1"/>
    <xf numFmtId="0" fontId="0" fillId="0" borderId="8" xfId="0" applyFill="1" applyBorder="1"/>
    <xf numFmtId="3" fontId="16" fillId="0" borderId="0" xfId="10" applyNumberFormat="1" applyFont="1" applyBorder="1" applyAlignment="1">
      <alignment horizontal="right" vertical="top"/>
    </xf>
    <xf numFmtId="3" fontId="16" fillId="0" borderId="9" xfId="10" applyNumberFormat="1" applyFont="1" applyBorder="1" applyAlignment="1">
      <alignment horizontal="right" vertical="top"/>
    </xf>
    <xf numFmtId="3" fontId="17" fillId="0" borderId="8" xfId="10" applyNumberFormat="1" applyFont="1" applyBorder="1" applyAlignment="1">
      <alignment horizontal="right" vertical="top"/>
    </xf>
    <xf numFmtId="3" fontId="17" fillId="0" borderId="10" xfId="10" applyNumberFormat="1" applyFont="1" applyBorder="1" applyAlignment="1">
      <alignment horizontal="right" vertical="top"/>
    </xf>
    <xf numFmtId="165" fontId="0" fillId="0" borderId="0" xfId="0" applyNumberFormat="1" applyFill="1"/>
    <xf numFmtId="167" fontId="16" fillId="0" borderId="0" xfId="17" applyNumberFormat="1" applyFont="1" applyBorder="1" applyAlignment="1">
      <alignment horizontal="right" vertical="top"/>
    </xf>
    <xf numFmtId="167" fontId="16" fillId="0" borderId="6" xfId="17" applyNumberFormat="1" applyFont="1" applyBorder="1" applyAlignment="1">
      <alignment horizontal="right" vertical="top"/>
    </xf>
    <xf numFmtId="0" fontId="15" fillId="0" borderId="9" xfId="0" applyFont="1" applyFill="1" applyBorder="1"/>
    <xf numFmtId="165" fontId="15" fillId="0" borderId="5" xfId="0" applyNumberFormat="1" applyFont="1" applyFill="1" applyBorder="1" applyAlignment="1">
      <alignment horizontal="right"/>
    </xf>
    <xf numFmtId="0" fontId="15" fillId="0" borderId="8" xfId="0" applyFont="1" applyFill="1" applyBorder="1"/>
    <xf numFmtId="167" fontId="16" fillId="0" borderId="1" xfId="17" applyNumberFormat="1" applyFont="1" applyBorder="1" applyAlignment="1">
      <alignment horizontal="right" vertical="top"/>
    </xf>
    <xf numFmtId="0" fontId="15" fillId="0" borderId="10" xfId="0" applyFont="1" applyFill="1" applyBorder="1"/>
    <xf numFmtId="167" fontId="17" fillId="0" borderId="0" xfId="11" applyNumberFormat="1" applyFont="1" applyBorder="1" applyAlignment="1">
      <alignment horizontal="right"/>
    </xf>
    <xf numFmtId="167" fontId="16" fillId="0" borderId="0" xfId="11" applyNumberFormat="1" applyFont="1" applyBorder="1" applyAlignment="1">
      <alignment horizontal="right"/>
    </xf>
    <xf numFmtId="167" fontId="17" fillId="0" borderId="1" xfId="11" applyNumberFormat="1" applyFont="1" applyBorder="1" applyAlignment="1">
      <alignment horizontal="right"/>
    </xf>
    <xf numFmtId="167" fontId="16" fillId="0" borderId="4" xfId="11" applyNumberFormat="1" applyFont="1" applyBorder="1" applyAlignment="1">
      <alignment horizontal="right"/>
    </xf>
    <xf numFmtId="167" fontId="17" fillId="0" borderId="4" xfId="11" applyNumberFormat="1" applyFont="1" applyBorder="1" applyAlignment="1">
      <alignment horizontal="right"/>
    </xf>
    <xf numFmtId="167" fontId="17" fillId="0" borderId="5" xfId="11" applyNumberFormat="1" applyFont="1" applyBorder="1" applyAlignment="1">
      <alignment horizontal="right"/>
    </xf>
    <xf numFmtId="167" fontId="17" fillId="0" borderId="0" xfId="12" applyNumberFormat="1" applyFont="1" applyBorder="1" applyAlignment="1">
      <alignment horizontal="right" vertical="top"/>
    </xf>
    <xf numFmtId="167" fontId="16" fillId="0" borderId="0" xfId="12" applyNumberFormat="1" applyFont="1" applyBorder="1" applyAlignment="1">
      <alignment horizontal="right" vertical="top"/>
    </xf>
    <xf numFmtId="167" fontId="16" fillId="0" borderId="0" xfId="12" applyNumberFormat="1" applyFont="1" applyFill="1" applyBorder="1" applyAlignment="1">
      <alignment horizontal="right"/>
    </xf>
    <xf numFmtId="167" fontId="17" fillId="0" borderId="0" xfId="12" applyNumberFormat="1" applyFont="1" applyFill="1" applyBorder="1" applyAlignment="1">
      <alignment horizontal="right"/>
    </xf>
    <xf numFmtId="0" fontId="3" fillId="0" borderId="0" xfId="0" applyFont="1" applyFill="1" applyBorder="1" applyAlignment="1">
      <alignment vertical="top"/>
    </xf>
    <xf numFmtId="0" fontId="7" fillId="0" borderId="0" xfId="0" applyFont="1" applyFill="1" applyBorder="1" applyAlignment="1">
      <alignment vertical="top"/>
    </xf>
    <xf numFmtId="0" fontId="5" fillId="0" borderId="2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165" fontId="5" fillId="0" borderId="0" xfId="0" applyNumberFormat="1" applyFont="1" applyFill="1" applyBorder="1"/>
    <xf numFmtId="0" fontId="3" fillId="0" borderId="0" xfId="0" applyFont="1" applyFill="1" applyBorder="1" applyAlignment="1"/>
    <xf numFmtId="0" fontId="5" fillId="0" borderId="10" xfId="0" applyFont="1" applyFill="1" applyBorder="1" applyAlignment="1">
      <alignment horizontal="center" vertical="center"/>
    </xf>
    <xf numFmtId="0" fontId="0" fillId="0" borderId="0" xfId="0" applyFill="1" applyBorder="1" applyAlignment="1">
      <alignment vertical="top"/>
    </xf>
    <xf numFmtId="165" fontId="6" fillId="0" borderId="31" xfId="13" applyNumberFormat="1" applyFont="1" applyFill="1" applyBorder="1" applyAlignment="1">
      <alignment horizontal="right"/>
    </xf>
    <xf numFmtId="165" fontId="6" fillId="0" borderId="32" xfId="13" applyNumberFormat="1" applyFont="1" applyFill="1" applyBorder="1" applyAlignment="1">
      <alignment horizontal="right"/>
    </xf>
    <xf numFmtId="165" fontId="6" fillId="0" borderId="33" xfId="13" applyNumberFormat="1" applyFont="1" applyFill="1" applyBorder="1" applyAlignment="1">
      <alignment horizontal="right"/>
    </xf>
    <xf numFmtId="165" fontId="5" fillId="0" borderId="27" xfId="13" applyNumberFormat="1" applyFont="1" applyFill="1" applyBorder="1" applyAlignment="1">
      <alignment horizontal="right"/>
    </xf>
    <xf numFmtId="165" fontId="6" fillId="0" borderId="34" xfId="13" applyNumberFormat="1" applyFont="1" applyFill="1" applyBorder="1" applyAlignment="1">
      <alignment horizontal="right"/>
    </xf>
    <xf numFmtId="167" fontId="16" fillId="0" borderId="9" xfId="14" applyNumberFormat="1" applyFont="1" applyBorder="1" applyAlignment="1">
      <alignment horizontal="right"/>
    </xf>
    <xf numFmtId="167" fontId="17" fillId="0" borderId="9" xfId="14" applyNumberFormat="1" applyFont="1" applyBorder="1" applyAlignment="1">
      <alignment horizontal="right"/>
    </xf>
    <xf numFmtId="167" fontId="17" fillId="0" borderId="3" xfId="14" applyNumberFormat="1" applyFont="1" applyBorder="1" applyAlignment="1">
      <alignment horizontal="right"/>
    </xf>
    <xf numFmtId="167" fontId="16" fillId="0" borderId="8" xfId="14" applyNumberFormat="1" applyFont="1" applyBorder="1" applyAlignment="1">
      <alignment horizontal="right"/>
    </xf>
    <xf numFmtId="167" fontId="17" fillId="0" borderId="8" xfId="14" applyNumberFormat="1" applyFont="1" applyBorder="1" applyAlignment="1">
      <alignment horizontal="right"/>
    </xf>
    <xf numFmtId="167" fontId="17" fillId="0" borderId="4" xfId="14" applyNumberFormat="1" applyFont="1" applyBorder="1" applyAlignment="1">
      <alignment horizontal="right"/>
    </xf>
    <xf numFmtId="167" fontId="5" fillId="0" borderId="33" xfId="13" applyNumberFormat="1" applyFont="1" applyFill="1" applyBorder="1" applyAlignment="1">
      <alignment horizontal="right"/>
    </xf>
    <xf numFmtId="167" fontId="5" fillId="0" borderId="4" xfId="13" applyNumberFormat="1" applyFont="1" applyFill="1" applyBorder="1" applyAlignment="1">
      <alignment horizontal="right"/>
    </xf>
    <xf numFmtId="167" fontId="17" fillId="0" borderId="8" xfId="14" applyNumberFormat="1" applyFont="1" applyFill="1" applyBorder="1" applyAlignment="1">
      <alignment horizontal="right"/>
    </xf>
    <xf numFmtId="167" fontId="17" fillId="0" borderId="4" xfId="14" applyNumberFormat="1" applyFont="1" applyFill="1" applyBorder="1" applyAlignment="1">
      <alignment horizontal="right"/>
    </xf>
    <xf numFmtId="165" fontId="6" fillId="0" borderId="0" xfId="13" applyNumberFormat="1" applyFont="1" applyFill="1" applyBorder="1" applyAlignment="1">
      <alignment horizontal="right"/>
    </xf>
    <xf numFmtId="165" fontId="6" fillId="0" borderId="35" xfId="13" applyNumberFormat="1" applyFont="1" applyFill="1" applyBorder="1" applyAlignment="1">
      <alignment horizontal="right"/>
    </xf>
    <xf numFmtId="165" fontId="5" fillId="0" borderId="28" xfId="13" applyNumberFormat="1" applyFont="1" applyFill="1" applyBorder="1" applyAlignment="1">
      <alignment horizontal="right"/>
    </xf>
    <xf numFmtId="165" fontId="6" fillId="0" borderId="0" xfId="0" applyNumberFormat="1" applyFont="1" applyFill="1" applyBorder="1"/>
    <xf numFmtId="0" fontId="11" fillId="0" borderId="0" xfId="0" applyFont="1" applyFill="1" applyBorder="1"/>
    <xf numFmtId="3" fontId="6" fillId="0" borderId="0" xfId="0" applyNumberFormat="1" applyFont="1" applyFill="1" applyBorder="1"/>
    <xf numFmtId="3" fontId="5" fillId="0" borderId="0" xfId="0" applyNumberFormat="1" applyFont="1" applyFill="1" applyBorder="1"/>
    <xf numFmtId="0" fontId="7" fillId="4" borderId="0" xfId="0" applyFont="1" applyFill="1" applyBorder="1" applyAlignment="1">
      <alignment vertical="top" wrapText="1"/>
    </xf>
    <xf numFmtId="0" fontId="19" fillId="4" borderId="0" xfId="0" applyFont="1" applyFill="1" applyBorder="1" applyAlignment="1">
      <alignment horizontal="left" wrapText="1"/>
    </xf>
    <xf numFmtId="0" fontId="6" fillId="0" borderId="3" xfId="0" applyFont="1" applyFill="1" applyBorder="1"/>
    <xf numFmtId="0" fontId="5" fillId="0" borderId="4" xfId="0" applyFont="1" applyFill="1" applyBorder="1"/>
    <xf numFmtId="165" fontId="14" fillId="0" borderId="0" xfId="0" applyNumberFormat="1" applyFont="1" applyFill="1"/>
    <xf numFmtId="0" fontId="19" fillId="4" borderId="0" xfId="0" applyFont="1" applyFill="1" applyAlignment="1">
      <alignment horizontal="left"/>
    </xf>
    <xf numFmtId="0" fontId="14" fillId="0" borderId="2" xfId="0" applyFont="1" applyFill="1" applyBorder="1" applyAlignment="1">
      <alignment horizontal="center" vertical="center" wrapText="1"/>
    </xf>
    <xf numFmtId="0" fontId="14" fillId="0" borderId="4" xfId="0" applyFont="1" applyFill="1" applyBorder="1"/>
    <xf numFmtId="0" fontId="15" fillId="0" borderId="4" xfId="0" applyFont="1" applyFill="1" applyBorder="1"/>
    <xf numFmtId="0" fontId="16" fillId="0" borderId="8" xfId="0" applyFont="1" applyFill="1" applyBorder="1"/>
    <xf numFmtId="0" fontId="6" fillId="0" borderId="3" xfId="0" applyFont="1" applyFill="1" applyBorder="1" applyAlignment="1">
      <alignment horizontal="center" vertical="center"/>
    </xf>
    <xf numFmtId="165" fontId="6" fillId="0" borderId="3" xfId="0" applyNumberFormat="1" applyFont="1" applyFill="1" applyBorder="1" applyAlignment="1">
      <alignment horizontal="center" vertical="center"/>
    </xf>
    <xf numFmtId="0" fontId="15" fillId="0" borderId="7" xfId="0" applyFont="1" applyFill="1" applyBorder="1" applyAlignment="1">
      <alignment vertical="center" wrapText="1"/>
    </xf>
    <xf numFmtId="3" fontId="15" fillId="0" borderId="7" xfId="0" applyNumberFormat="1" applyFont="1" applyBorder="1" applyAlignment="1"/>
    <xf numFmtId="3" fontId="15" fillId="0" borderId="9" xfId="0" applyNumberFormat="1" applyFont="1" applyBorder="1" applyAlignment="1"/>
    <xf numFmtId="0" fontId="17" fillId="0" borderId="8" xfId="0" applyFont="1" applyFill="1" applyBorder="1"/>
    <xf numFmtId="3" fontId="14" fillId="0" borderId="8" xfId="0" applyNumberFormat="1" applyFont="1" applyBorder="1" applyAlignment="1"/>
    <xf numFmtId="0" fontId="17" fillId="0" borderId="10" xfId="0" applyFont="1" applyFill="1" applyBorder="1"/>
    <xf numFmtId="3" fontId="14" fillId="0" borderId="8" xfId="0" applyNumberFormat="1" applyFont="1" applyBorder="1" applyAlignment="1">
      <alignment horizontal="right"/>
    </xf>
    <xf numFmtId="0" fontId="14" fillId="0" borderId="8" xfId="0" applyFont="1" applyFill="1" applyBorder="1" applyAlignment="1">
      <alignment horizontal="left" vertical="center"/>
    </xf>
    <xf numFmtId="0" fontId="17" fillId="0" borderId="8" xfId="0" applyFont="1" applyFill="1" applyBorder="1" applyAlignment="1">
      <alignment horizontal="left" vertical="center"/>
    </xf>
    <xf numFmtId="3" fontId="14" fillId="0" borderId="10" xfId="0" applyNumberFormat="1" applyFont="1" applyBorder="1" applyAlignment="1"/>
    <xf numFmtId="0" fontId="14" fillId="0" borderId="8" xfId="0" applyFont="1" applyFill="1" applyBorder="1" applyAlignment="1">
      <alignment horizontal="right"/>
    </xf>
    <xf numFmtId="0" fontId="17" fillId="0" borderId="5" xfId="0" applyFont="1" applyFill="1" applyBorder="1"/>
    <xf numFmtId="0" fontId="14" fillId="0" borderId="10" xfId="0" applyFont="1" applyFill="1" applyBorder="1" applyAlignment="1">
      <alignment horizontal="right"/>
    </xf>
    <xf numFmtId="3" fontId="14" fillId="0" borderId="8" xfId="0" applyNumberFormat="1" applyFont="1" applyFill="1" applyBorder="1" applyAlignment="1">
      <alignment horizontal="right"/>
    </xf>
    <xf numFmtId="3" fontId="5" fillId="0" borderId="8" xfId="0" applyNumberFormat="1" applyFont="1" applyFill="1" applyBorder="1" applyAlignment="1">
      <alignment horizontal="right"/>
    </xf>
    <xf numFmtId="165" fontId="14" fillId="5" borderId="0" xfId="0" applyNumberFormat="1" applyFont="1" applyFill="1" applyBorder="1" applyAlignment="1">
      <alignment horizontal="right" vertical="center"/>
    </xf>
    <xf numFmtId="165" fontId="15" fillId="5" borderId="0" xfId="0" applyNumberFormat="1" applyFont="1" applyFill="1" applyBorder="1" applyAlignment="1">
      <alignment horizontal="right" vertical="center"/>
    </xf>
    <xf numFmtId="0" fontId="30" fillId="0" borderId="0" xfId="0" applyFont="1" applyFill="1" applyBorder="1" applyAlignment="1">
      <alignment vertical="top"/>
    </xf>
    <xf numFmtId="0" fontId="6" fillId="0" borderId="2" xfId="0" applyFont="1" applyBorder="1"/>
    <xf numFmtId="0" fontId="7" fillId="0" borderId="0" xfId="0" applyFont="1" applyFill="1" applyBorder="1" applyAlignment="1">
      <alignment horizontal="left"/>
    </xf>
    <xf numFmtId="0" fontId="22" fillId="0" borderId="0" xfId="0" applyFont="1" applyFill="1" applyAlignment="1">
      <alignment horizontal="left"/>
    </xf>
    <xf numFmtId="0" fontId="14" fillId="0" borderId="3" xfId="0" applyFont="1" applyFill="1" applyBorder="1" applyAlignment="1">
      <alignment horizontal="center" vertical="center" wrapText="1"/>
    </xf>
    <xf numFmtId="0" fontId="30" fillId="0" borderId="0" xfId="0" applyFont="1" applyFill="1" applyBorder="1" applyAlignment="1">
      <alignment horizontal="left" vertical="top" wrapText="1"/>
    </xf>
    <xf numFmtId="0" fontId="19" fillId="0" borderId="0" xfId="0" applyFont="1" applyFill="1" applyBorder="1" applyAlignment="1">
      <alignment horizontal="left"/>
    </xf>
    <xf numFmtId="0" fontId="3" fillId="0" borderId="0" xfId="0" applyFont="1" applyFill="1" applyBorder="1" applyAlignment="1">
      <alignment horizontal="left" vertical="top" wrapText="1"/>
    </xf>
    <xf numFmtId="165" fontId="0" fillId="4" borderId="0" xfId="0" applyNumberFormat="1" applyFill="1"/>
    <xf numFmtId="0" fontId="7" fillId="0" borderId="0" xfId="0" applyFont="1" applyFill="1" applyBorder="1" applyAlignment="1">
      <alignment horizontal="left"/>
    </xf>
    <xf numFmtId="0" fontId="0" fillId="5" borderId="0" xfId="0" applyFill="1"/>
    <xf numFmtId="3" fontId="15" fillId="5" borderId="0" xfId="0" applyNumberFormat="1" applyFont="1" applyFill="1" applyBorder="1" applyAlignment="1"/>
    <xf numFmtId="3" fontId="14" fillId="5" borderId="0" xfId="0" applyNumberFormat="1" applyFont="1" applyFill="1" applyBorder="1" applyAlignment="1"/>
    <xf numFmtId="0" fontId="14" fillId="5" borderId="0" xfId="0" applyFont="1" applyFill="1" applyBorder="1"/>
    <xf numFmtId="0" fontId="17" fillId="5" borderId="0" xfId="0" applyFont="1" applyFill="1" applyBorder="1"/>
    <xf numFmtId="3" fontId="14" fillId="5" borderId="0" xfId="0" applyNumberFormat="1" applyFont="1" applyFill="1" applyBorder="1" applyAlignment="1">
      <alignment horizontal="right"/>
    </xf>
    <xf numFmtId="0" fontId="16" fillId="5" borderId="0" xfId="0" applyFont="1" applyFill="1" applyBorder="1"/>
    <xf numFmtId="0" fontId="14" fillId="5" borderId="0" xfId="0" applyFont="1" applyFill="1" applyBorder="1" applyAlignment="1">
      <alignment horizontal="left" vertical="center"/>
    </xf>
    <xf numFmtId="0" fontId="17" fillId="5" borderId="0" xfId="0" applyFont="1" applyFill="1" applyBorder="1" applyAlignment="1">
      <alignment horizontal="left" vertical="center"/>
    </xf>
    <xf numFmtId="0" fontId="15" fillId="5" borderId="0" xfId="0" applyFont="1" applyFill="1" applyBorder="1"/>
    <xf numFmtId="0" fontId="14" fillId="5" borderId="0" xfId="0" applyFont="1" applyFill="1" applyBorder="1" applyAlignment="1">
      <alignment horizontal="right"/>
    </xf>
    <xf numFmtId="0" fontId="6" fillId="5" borderId="0" xfId="0" applyFont="1" applyFill="1" applyBorder="1"/>
    <xf numFmtId="3" fontId="5" fillId="5" borderId="0" xfId="0" applyNumberFormat="1" applyFont="1" applyFill="1" applyBorder="1" applyAlignment="1">
      <alignment horizontal="right"/>
    </xf>
    <xf numFmtId="3" fontId="0" fillId="4" borderId="0" xfId="0" applyNumberFormat="1" applyFill="1"/>
    <xf numFmtId="166" fontId="11" fillId="0" borderId="0" xfId="0" applyNumberFormat="1" applyFont="1"/>
    <xf numFmtId="0" fontId="45" fillId="0" borderId="0" xfId="0" applyFont="1"/>
    <xf numFmtId="0" fontId="5" fillId="0" borderId="0" xfId="0" applyFont="1" applyFill="1" applyBorder="1" applyAlignment="1">
      <alignment horizontal="center" vertical="top" wrapText="1"/>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1" fontId="15" fillId="0" borderId="0" xfId="0" applyNumberFormat="1" applyFont="1" applyFill="1" applyBorder="1" applyAlignment="1">
      <alignment horizontal="right"/>
    </xf>
    <xf numFmtId="165" fontId="15" fillId="0" borderId="0" xfId="0" applyNumberFormat="1" applyFont="1" applyFill="1" applyBorder="1" applyAlignment="1">
      <alignment horizontal="right"/>
    </xf>
    <xf numFmtId="165" fontId="14" fillId="0" borderId="0" xfId="0" applyNumberFormat="1" applyFont="1" applyFill="1" applyBorder="1" applyAlignment="1">
      <alignment horizontal="right"/>
    </xf>
    <xf numFmtId="165" fontId="15" fillId="0" borderId="3" xfId="0" applyNumberFormat="1" applyFont="1" applyFill="1" applyBorder="1" applyAlignment="1">
      <alignment horizontal="right" vertical="center"/>
    </xf>
    <xf numFmtId="0" fontId="11" fillId="0" borderId="0" xfId="0" applyFont="1" applyBorder="1"/>
    <xf numFmtId="0" fontId="14" fillId="0" borderId="0" xfId="0" applyFont="1" applyBorder="1"/>
    <xf numFmtId="165" fontId="22" fillId="0" borderId="0" xfId="0" applyNumberFormat="1" applyFont="1"/>
    <xf numFmtId="166" fontId="15" fillId="0" borderId="9" xfId="0" applyNumberFormat="1" applyFont="1" applyFill="1" applyBorder="1" applyAlignment="1">
      <alignment horizontal="right"/>
    </xf>
    <xf numFmtId="166" fontId="15" fillId="0" borderId="3" xfId="0" applyNumberFormat="1" applyFont="1" applyFill="1" applyBorder="1" applyAlignment="1">
      <alignment horizontal="right"/>
    </xf>
    <xf numFmtId="166" fontId="15" fillId="0" borderId="8" xfId="0" applyNumberFormat="1" applyFont="1" applyFill="1" applyBorder="1" applyAlignment="1">
      <alignment horizontal="right"/>
    </xf>
    <xf numFmtId="166" fontId="14" fillId="0" borderId="8" xfId="0" applyNumberFormat="1" applyFont="1" applyFill="1" applyBorder="1" applyAlignment="1">
      <alignment horizontal="right"/>
    </xf>
    <xf numFmtId="166" fontId="15" fillId="0" borderId="10" xfId="0" applyNumberFormat="1" applyFont="1" applyFill="1" applyBorder="1" applyAlignment="1">
      <alignment horizontal="right"/>
    </xf>
    <xf numFmtId="166" fontId="14" fillId="0" borderId="10" xfId="0" applyNumberFormat="1" applyFont="1" applyFill="1" applyBorder="1" applyAlignment="1">
      <alignment horizontal="right"/>
    </xf>
    <xf numFmtId="166" fontId="14" fillId="0" borderId="5" xfId="0" applyNumberFormat="1" applyFont="1" applyFill="1" applyBorder="1" applyAlignment="1">
      <alignment horizontal="right"/>
    </xf>
    <xf numFmtId="167" fontId="16" fillId="0" borderId="4" xfId="8" applyNumberFormat="1" applyFont="1" applyBorder="1" applyAlignment="1">
      <alignment horizontal="right"/>
    </xf>
    <xf numFmtId="167" fontId="17" fillId="0" borderId="4" xfId="8" applyNumberFormat="1" applyFont="1" applyBorder="1" applyAlignment="1">
      <alignment horizontal="right"/>
    </xf>
    <xf numFmtId="167" fontId="17" fillId="0" borderId="5" xfId="8" applyNumberFormat="1" applyFont="1" applyBorder="1" applyAlignment="1">
      <alignment horizontal="right"/>
    </xf>
    <xf numFmtId="167" fontId="16" fillId="0" borderId="3" xfId="8" applyNumberFormat="1" applyFont="1" applyFill="1" applyBorder="1" applyAlignment="1">
      <alignment horizontal="right"/>
    </xf>
    <xf numFmtId="167" fontId="17" fillId="0" borderId="4" xfId="8" applyNumberFormat="1" applyFont="1" applyFill="1" applyBorder="1" applyAlignment="1">
      <alignment horizontal="right"/>
    </xf>
    <xf numFmtId="167" fontId="17" fillId="0" borderId="5" xfId="8" applyNumberFormat="1" applyFont="1" applyFill="1" applyBorder="1" applyAlignment="1">
      <alignment horizontal="right"/>
    </xf>
    <xf numFmtId="0" fontId="15" fillId="0" borderId="3" xfId="0" applyFont="1" applyBorder="1"/>
    <xf numFmtId="0" fontId="5" fillId="0" borderId="5" xfId="0" applyFont="1" applyFill="1" applyBorder="1" applyAlignment="1">
      <alignment wrapText="1"/>
    </xf>
    <xf numFmtId="165" fontId="15" fillId="0" borderId="2" xfId="0" applyNumberFormat="1" applyFont="1" applyFill="1" applyBorder="1" applyAlignment="1">
      <alignment horizontal="right" vertical="center"/>
    </xf>
    <xf numFmtId="165" fontId="14" fillId="0" borderId="5" xfId="0" applyNumberFormat="1" applyFont="1" applyFill="1" applyBorder="1" applyAlignment="1">
      <alignment horizontal="right" vertical="center"/>
    </xf>
    <xf numFmtId="0" fontId="46" fillId="0" borderId="0" xfId="0" applyFont="1" applyFill="1"/>
    <xf numFmtId="0" fontId="40" fillId="0" borderId="0" xfId="0" applyFont="1"/>
    <xf numFmtId="0" fontId="6" fillId="0" borderId="18" xfId="20" applyFont="1" applyBorder="1" applyAlignment="1">
      <alignment horizontal="center" wrapText="1"/>
    </xf>
    <xf numFmtId="0" fontId="5" fillId="0" borderId="47" xfId="20" applyFont="1" applyBorder="1" applyAlignment="1">
      <alignment horizontal="center" wrapText="1"/>
    </xf>
    <xf numFmtId="0" fontId="5" fillId="0" borderId="46" xfId="20" applyFont="1" applyBorder="1" applyAlignment="1">
      <alignment horizontal="center" wrapText="1"/>
    </xf>
    <xf numFmtId="0" fontId="5" fillId="0" borderId="45" xfId="20" applyFont="1" applyBorder="1" applyAlignment="1">
      <alignment horizontal="center" wrapText="1"/>
    </xf>
    <xf numFmtId="0" fontId="5" fillId="0" borderId="44" xfId="20" applyFont="1" applyBorder="1" applyAlignment="1">
      <alignment horizontal="center" wrapText="1"/>
    </xf>
    <xf numFmtId="0" fontId="6" fillId="0" borderId="40" xfId="20" applyFont="1" applyBorder="1" applyAlignment="1">
      <alignment horizontal="left" wrapText="1"/>
    </xf>
    <xf numFmtId="3" fontId="6" fillId="0" borderId="43" xfId="20" applyNumberFormat="1" applyFont="1" applyBorder="1" applyAlignment="1">
      <alignment wrapText="1"/>
    </xf>
    <xf numFmtId="3" fontId="6" fillId="0" borderId="39" xfId="20" applyNumberFormat="1" applyFont="1" applyBorder="1" applyAlignment="1">
      <alignment wrapText="1"/>
    </xf>
    <xf numFmtId="3" fontId="6" fillId="0" borderId="27" xfId="20" applyNumberFormat="1" applyFont="1" applyBorder="1" applyAlignment="1">
      <alignment wrapText="1"/>
    </xf>
    <xf numFmtId="0" fontId="6" fillId="0" borderId="42" xfId="20" applyFont="1" applyFill="1" applyBorder="1" applyAlignment="1">
      <alignment horizontal="left" wrapText="1"/>
    </xf>
    <xf numFmtId="3" fontId="6" fillId="0" borderId="41" xfId="20" applyNumberFormat="1" applyFont="1" applyBorder="1" applyAlignment="1">
      <alignment wrapText="1"/>
    </xf>
    <xf numFmtId="0" fontId="5" fillId="0" borderId="40" xfId="20" applyFont="1" applyFill="1" applyBorder="1" applyAlignment="1">
      <alignment horizontal="left" vertical="top" wrapText="1"/>
    </xf>
    <xf numFmtId="3" fontId="6" fillId="0" borderId="39" xfId="20" applyNumberFormat="1" applyFont="1" applyBorder="1" applyAlignment="1">
      <alignment vertical="top"/>
    </xf>
    <xf numFmtId="3" fontId="5" fillId="0" borderId="27" xfId="20" applyNumberFormat="1" applyFont="1" applyBorder="1" applyAlignment="1">
      <alignment vertical="top"/>
    </xf>
    <xf numFmtId="0" fontId="5" fillId="0" borderId="38" xfId="20" applyFont="1" applyFill="1" applyBorder="1" applyAlignment="1">
      <alignment horizontal="left" vertical="top" wrapText="1"/>
    </xf>
    <xf numFmtId="3" fontId="6" fillId="0" borderId="37" xfId="20" applyNumberFormat="1" applyFont="1" applyBorder="1" applyAlignment="1">
      <alignment vertical="top"/>
    </xf>
    <xf numFmtId="3" fontId="6" fillId="0" borderId="37" xfId="20" applyNumberFormat="1" applyFont="1" applyBorder="1" applyAlignment="1">
      <alignment wrapText="1"/>
    </xf>
    <xf numFmtId="3" fontId="5" fillId="0" borderId="36" xfId="20" applyNumberFormat="1" applyFont="1" applyBorder="1" applyAlignment="1">
      <alignment vertical="top"/>
    </xf>
    <xf numFmtId="3" fontId="6" fillId="0" borderId="37" xfId="20" applyNumberFormat="1" applyFont="1" applyFill="1" applyBorder="1" applyAlignment="1">
      <alignment vertical="top"/>
    </xf>
    <xf numFmtId="0" fontId="5" fillId="0" borderId="38" xfId="20" applyFont="1" applyBorder="1" applyAlignment="1">
      <alignment horizontal="left" vertical="top" wrapText="1"/>
    </xf>
    <xf numFmtId="0" fontId="15" fillId="0" borderId="3" xfId="0" applyFont="1" applyFill="1" applyBorder="1" applyAlignment="1">
      <alignment horizontal="right" vertical="center" wrapText="1"/>
    </xf>
    <xf numFmtId="0" fontId="15" fillId="0" borderId="3" xfId="0" applyFont="1" applyFill="1" applyBorder="1" applyAlignment="1">
      <alignment horizontal="left" vertical="top" wrapText="1"/>
    </xf>
    <xf numFmtId="0" fontId="5" fillId="0" borderId="5" xfId="0" applyFont="1" applyFill="1" applyBorder="1" applyAlignment="1">
      <alignment horizontal="center" vertical="center"/>
    </xf>
    <xf numFmtId="167" fontId="43" fillId="0" borderId="8" xfId="21" applyNumberFormat="1" applyFont="1" applyBorder="1" applyAlignment="1">
      <alignment horizontal="right" vertical="top"/>
    </xf>
    <xf numFmtId="167" fontId="43" fillId="0" borderId="4" xfId="21" applyNumberFormat="1" applyFont="1" applyBorder="1" applyAlignment="1">
      <alignment horizontal="right" vertical="top"/>
    </xf>
    <xf numFmtId="167" fontId="43" fillId="0" borderId="10" xfId="21" applyNumberFormat="1" applyFont="1" applyBorder="1" applyAlignment="1">
      <alignment horizontal="right" vertical="top"/>
    </xf>
    <xf numFmtId="167" fontId="43" fillId="0" borderId="5" xfId="21" applyNumberFormat="1" applyFont="1" applyBorder="1" applyAlignment="1">
      <alignment horizontal="right" vertical="top"/>
    </xf>
    <xf numFmtId="167" fontId="16" fillId="0" borderId="9" xfId="21" applyNumberFormat="1" applyFont="1" applyBorder="1" applyAlignment="1">
      <alignment horizontal="right" vertical="top"/>
    </xf>
    <xf numFmtId="167" fontId="16" fillId="0" borderId="8" xfId="21" applyNumberFormat="1" applyFont="1" applyBorder="1" applyAlignment="1">
      <alignment horizontal="right" vertical="top"/>
    </xf>
    <xf numFmtId="167" fontId="16" fillId="0" borderId="10" xfId="21" applyNumberFormat="1" applyFont="1" applyBorder="1" applyAlignment="1">
      <alignment horizontal="right" vertical="top"/>
    </xf>
    <xf numFmtId="167" fontId="16" fillId="0" borderId="3" xfId="21" applyNumberFormat="1" applyFont="1" applyBorder="1" applyAlignment="1">
      <alignment horizontal="right" vertical="top"/>
    </xf>
    <xf numFmtId="165" fontId="6" fillId="0" borderId="10" xfId="0" applyNumberFormat="1" applyFont="1" applyFill="1" applyBorder="1" applyAlignment="1">
      <alignment horizontal="right"/>
    </xf>
    <xf numFmtId="167" fontId="0" fillId="0" borderId="0" xfId="0" applyNumberFormat="1"/>
    <xf numFmtId="167" fontId="45" fillId="0" borderId="0" xfId="0" applyNumberFormat="1" applyFont="1"/>
    <xf numFmtId="165" fontId="5" fillId="0" borderId="4" xfId="4" applyNumberFormat="1" applyFont="1" applyBorder="1" applyAlignment="1">
      <alignment horizontal="right" vertical="top"/>
    </xf>
    <xf numFmtId="165" fontId="6" fillId="0" borderId="4" xfId="13" applyNumberFormat="1" applyFont="1" applyFill="1" applyBorder="1" applyAlignment="1">
      <alignment horizontal="right"/>
    </xf>
    <xf numFmtId="165" fontId="6" fillId="0" borderId="5" xfId="13" applyNumberFormat="1" applyFont="1" applyFill="1" applyBorder="1" applyAlignment="1">
      <alignment horizontal="right"/>
    </xf>
    <xf numFmtId="0" fontId="6" fillId="0" borderId="9" xfId="0" applyFont="1" applyFill="1" applyBorder="1" applyAlignment="1">
      <alignment horizontal="left" vertical="center" wrapText="1"/>
    </xf>
    <xf numFmtId="0" fontId="5" fillId="0" borderId="54" xfId="20" applyFont="1" applyBorder="1" applyAlignment="1">
      <alignment horizontal="center" wrapText="1"/>
    </xf>
    <xf numFmtId="3" fontId="6" fillId="0" borderId="56" xfId="20" applyNumberFormat="1" applyFont="1" applyBorder="1" applyAlignment="1">
      <alignment wrapText="1"/>
    </xf>
    <xf numFmtId="3" fontId="6" fillId="0" borderId="57" xfId="20" applyNumberFormat="1" applyFont="1" applyBorder="1" applyAlignment="1"/>
    <xf numFmtId="3" fontId="5" fillId="0" borderId="56" xfId="20" applyNumberFormat="1" applyFont="1" applyBorder="1" applyAlignment="1">
      <alignment vertical="top"/>
    </xf>
    <xf numFmtId="3" fontId="5" fillId="0" borderId="58" xfId="20" applyNumberFormat="1" applyFont="1" applyBorder="1" applyAlignment="1">
      <alignment vertical="top"/>
    </xf>
    <xf numFmtId="3" fontId="6" fillId="0" borderId="19" xfId="20" applyNumberFormat="1" applyFont="1" applyBorder="1" applyAlignment="1">
      <alignment wrapText="1"/>
    </xf>
    <xf numFmtId="3" fontId="6" fillId="0" borderId="50" xfId="20" applyNumberFormat="1" applyFont="1" applyBorder="1" applyAlignment="1"/>
    <xf numFmtId="3" fontId="5" fillId="0" borderId="20" xfId="20" applyNumberFormat="1" applyFont="1" applyBorder="1" applyAlignment="1">
      <alignment vertical="top"/>
    </xf>
    <xf numFmtId="3" fontId="5" fillId="0" borderId="21" xfId="20" applyNumberFormat="1" applyFont="1" applyBorder="1" applyAlignment="1">
      <alignment vertical="top"/>
    </xf>
    <xf numFmtId="3" fontId="6" fillId="0" borderId="21" xfId="20" applyNumberFormat="1" applyFont="1" applyBorder="1" applyAlignment="1">
      <alignment vertical="top"/>
    </xf>
    <xf numFmtId="3" fontId="46" fillId="0" borderId="0" xfId="0" applyNumberFormat="1" applyFont="1" applyFill="1"/>
    <xf numFmtId="166" fontId="6" fillId="0" borderId="43" xfId="20" applyNumberFormat="1" applyFont="1" applyBorder="1" applyAlignment="1">
      <alignment wrapText="1"/>
    </xf>
    <xf numFmtId="166" fontId="6" fillId="0" borderId="39" xfId="20" applyNumberFormat="1" applyFont="1" applyBorder="1" applyAlignment="1">
      <alignment wrapText="1"/>
    </xf>
    <xf numFmtId="166" fontId="6" fillId="0" borderId="27" xfId="20" applyNumberFormat="1" applyFont="1" applyBorder="1" applyAlignment="1">
      <alignment wrapText="1"/>
    </xf>
    <xf numFmtId="166" fontId="6" fillId="0" borderId="56" xfId="20" applyNumberFormat="1" applyFont="1" applyBorder="1" applyAlignment="1">
      <alignment wrapText="1"/>
    </xf>
    <xf numFmtId="166" fontId="6" fillId="0" borderId="19" xfId="20" applyNumberFormat="1" applyFont="1" applyBorder="1" applyAlignment="1">
      <alignment wrapText="1"/>
    </xf>
    <xf numFmtId="166" fontId="6" fillId="0" borderId="41" xfId="20" applyNumberFormat="1" applyFont="1" applyBorder="1" applyAlignment="1">
      <alignment wrapText="1"/>
    </xf>
    <xf numFmtId="166" fontId="6" fillId="0" borderId="57" xfId="20" applyNumberFormat="1" applyFont="1" applyBorder="1" applyAlignment="1"/>
    <xf numFmtId="166" fontId="6" fillId="0" borderId="50" xfId="20" applyNumberFormat="1" applyFont="1" applyBorder="1" applyAlignment="1"/>
    <xf numFmtId="166" fontId="6" fillId="0" borderId="39" xfId="20" applyNumberFormat="1" applyFont="1" applyBorder="1" applyAlignment="1">
      <alignment vertical="top"/>
    </xf>
    <xf numFmtId="166" fontId="5" fillId="0" borderId="27" xfId="20" applyNumberFormat="1" applyFont="1" applyBorder="1" applyAlignment="1">
      <alignment vertical="top"/>
    </xf>
    <xf numFmtId="166" fontId="5" fillId="0" borderId="56" xfId="20" applyNumberFormat="1" applyFont="1" applyBorder="1" applyAlignment="1">
      <alignment vertical="top"/>
    </xf>
    <xf numFmtId="166" fontId="5" fillId="0" borderId="20" xfId="20" applyNumberFormat="1" applyFont="1" applyBorder="1" applyAlignment="1">
      <alignment vertical="top"/>
    </xf>
    <xf numFmtId="166" fontId="6" fillId="0" borderId="37" xfId="20" applyNumberFormat="1" applyFont="1" applyBorder="1" applyAlignment="1">
      <alignment vertical="top"/>
    </xf>
    <xf numFmtId="166" fontId="6" fillId="0" borderId="37" xfId="20" applyNumberFormat="1" applyFont="1" applyBorder="1" applyAlignment="1">
      <alignment wrapText="1"/>
    </xf>
    <xf numFmtId="166" fontId="5" fillId="0" borderId="36" xfId="20" applyNumberFormat="1" applyFont="1" applyBorder="1" applyAlignment="1">
      <alignment vertical="top"/>
    </xf>
    <xf numFmtId="166" fontId="6" fillId="0" borderId="36" xfId="20" applyNumberFormat="1" applyFont="1" applyBorder="1" applyAlignment="1">
      <alignment wrapText="1"/>
    </xf>
    <xf numFmtId="166" fontId="5" fillId="0" borderId="58" xfId="20" applyNumberFormat="1" applyFont="1" applyBorder="1" applyAlignment="1">
      <alignment vertical="top"/>
    </xf>
    <xf numFmtId="166" fontId="5" fillId="0" borderId="21" xfId="20" applyNumberFormat="1" applyFont="1" applyBorder="1" applyAlignment="1">
      <alignment vertical="top"/>
    </xf>
    <xf numFmtId="166" fontId="6" fillId="0" borderId="37" xfId="20" applyNumberFormat="1" applyFont="1" applyFill="1" applyBorder="1" applyAlignment="1">
      <alignment vertical="top"/>
    </xf>
    <xf numFmtId="166" fontId="6" fillId="0" borderId="21" xfId="20" applyNumberFormat="1" applyFont="1" applyBorder="1" applyAlignment="1">
      <alignment vertical="top"/>
    </xf>
    <xf numFmtId="0" fontId="7" fillId="0" borderId="0" xfId="0" applyFont="1" applyFill="1" applyBorder="1" applyAlignment="1">
      <alignment horizontal="left"/>
    </xf>
    <xf numFmtId="3" fontId="6" fillId="0" borderId="59" xfId="20" applyNumberFormat="1" applyFont="1" applyBorder="1" applyAlignment="1">
      <alignment wrapText="1"/>
    </xf>
    <xf numFmtId="3" fontId="6" fillId="0" borderId="60" xfId="20" applyNumberFormat="1" applyFont="1" applyBorder="1" applyAlignment="1">
      <alignment wrapText="1"/>
    </xf>
    <xf numFmtId="3" fontId="6" fillId="0" borderId="43" xfId="20" applyNumberFormat="1" applyFont="1" applyFill="1" applyBorder="1" applyAlignment="1">
      <alignment wrapText="1"/>
    </xf>
    <xf numFmtId="3" fontId="6" fillId="0" borderId="39" xfId="20" applyNumberFormat="1" applyFont="1" applyFill="1" applyBorder="1" applyAlignment="1">
      <alignment wrapText="1"/>
    </xf>
    <xf numFmtId="3" fontId="6" fillId="0" borderId="27" xfId="20" applyNumberFormat="1" applyFont="1" applyFill="1" applyBorder="1" applyAlignment="1">
      <alignment wrapText="1"/>
    </xf>
    <xf numFmtId="3" fontId="6" fillId="0" borderId="19" xfId="20" applyNumberFormat="1" applyFont="1" applyFill="1" applyBorder="1" applyAlignment="1">
      <alignment wrapText="1"/>
    </xf>
    <xf numFmtId="3" fontId="6" fillId="0" borderId="56" xfId="20" applyNumberFormat="1" applyFont="1" applyFill="1" applyBorder="1" applyAlignment="1">
      <alignment wrapText="1"/>
    </xf>
    <xf numFmtId="165" fontId="40" fillId="0" borderId="0" xfId="0" applyNumberFormat="1" applyFont="1"/>
    <xf numFmtId="3" fontId="47" fillId="0" borderId="0" xfId="0" applyNumberFormat="1" applyFont="1" applyFill="1"/>
    <xf numFmtId="3" fontId="6" fillId="0" borderId="62" xfId="20" applyNumberFormat="1" applyFont="1" applyBorder="1" applyAlignment="1">
      <alignment wrapText="1"/>
    </xf>
    <xf numFmtId="3" fontId="6" fillId="0" borderId="61" xfId="20" applyNumberFormat="1" applyFont="1" applyBorder="1" applyAlignment="1">
      <alignment wrapText="1"/>
    </xf>
    <xf numFmtId="3" fontId="6" fillId="0" borderId="36" xfId="20" applyNumberFormat="1" applyFont="1" applyBorder="1" applyAlignment="1">
      <alignment wrapText="1"/>
    </xf>
    <xf numFmtId="165" fontId="46" fillId="0" borderId="0" xfId="0" applyNumberFormat="1" applyFont="1" applyFill="1"/>
    <xf numFmtId="3" fontId="6" fillId="0" borderId="63" xfId="20" applyNumberFormat="1" applyFont="1" applyBorder="1" applyAlignment="1">
      <alignment wrapText="1"/>
    </xf>
    <xf numFmtId="3" fontId="6" fillId="0" borderId="62" xfId="20" applyNumberFormat="1" applyFont="1" applyFill="1" applyBorder="1" applyAlignment="1">
      <alignment wrapText="1"/>
    </xf>
    <xf numFmtId="3" fontId="6" fillId="0" borderId="64" xfId="20" applyNumberFormat="1" applyFont="1" applyBorder="1" applyAlignment="1">
      <alignment wrapText="1"/>
    </xf>
    <xf numFmtId="3" fontId="6" fillId="0" borderId="65" xfId="20" applyNumberFormat="1" applyFont="1" applyBorder="1" applyAlignment="1">
      <alignment wrapText="1"/>
    </xf>
    <xf numFmtId="0" fontId="2" fillId="0" borderId="0" xfId="0" applyFont="1" applyFill="1" applyAlignment="1">
      <alignment horizontal="left"/>
    </xf>
    <xf numFmtId="0" fontId="3" fillId="0" borderId="1"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center" vertical="top"/>
    </xf>
    <xf numFmtId="0" fontId="7" fillId="5" borderId="0"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0" xfId="0" applyFont="1" applyFill="1" applyBorder="1" applyAlignment="1">
      <alignment horizontal="left" vertical="top" wrapText="1"/>
    </xf>
    <xf numFmtId="0" fontId="7" fillId="4" borderId="0" xfId="0" applyFont="1" applyFill="1" applyBorder="1" applyAlignment="1">
      <alignment horizontal="left" vertical="top" wrapText="1"/>
    </xf>
    <xf numFmtId="0" fontId="19" fillId="4" borderId="6" xfId="0" applyFont="1" applyFill="1" applyBorder="1" applyAlignment="1">
      <alignment horizontal="left"/>
    </xf>
    <xf numFmtId="0" fontId="19" fillId="5" borderId="0" xfId="0" applyFont="1" applyFill="1" applyBorder="1" applyAlignment="1">
      <alignment horizontal="left" wrapText="1"/>
    </xf>
    <xf numFmtId="0" fontId="5" fillId="0" borderId="11" xfId="20" applyFont="1" applyBorder="1" applyAlignment="1">
      <alignment horizontal="center" vertical="center" wrapText="1"/>
    </xf>
    <xf numFmtId="0" fontId="5" fillId="0" borderId="17" xfId="20" applyFont="1" applyBorder="1" applyAlignment="1">
      <alignment horizontal="center" vertical="center" wrapText="1"/>
    </xf>
    <xf numFmtId="0" fontId="5" fillId="0" borderId="12" xfId="20" applyFont="1" applyBorder="1" applyAlignment="1">
      <alignment horizontal="center" wrapText="1"/>
    </xf>
    <xf numFmtId="0" fontId="5" fillId="0" borderId="13" xfId="20" applyFont="1" applyBorder="1" applyAlignment="1">
      <alignment horizontal="center" wrapText="1"/>
    </xf>
    <xf numFmtId="0" fontId="5" fillId="0" borderId="14" xfId="20" applyFont="1" applyBorder="1" applyAlignment="1">
      <alignment horizontal="center" wrapText="1"/>
    </xf>
    <xf numFmtId="0" fontId="5" fillId="0" borderId="15" xfId="20" applyFont="1" applyBorder="1" applyAlignment="1">
      <alignment horizontal="center" wrapText="1"/>
    </xf>
    <xf numFmtId="0" fontId="5" fillId="0" borderId="0" xfId="20" applyFont="1" applyBorder="1" applyAlignment="1">
      <alignment horizontal="center" wrapText="1"/>
    </xf>
    <xf numFmtId="0" fontId="5" fillId="0" borderId="51" xfId="20" applyFont="1" applyBorder="1" applyAlignment="1">
      <alignment horizontal="center" wrapText="1"/>
    </xf>
    <xf numFmtId="0" fontId="5" fillId="0" borderId="52" xfId="20" applyFont="1" applyBorder="1" applyAlignment="1">
      <alignment horizontal="center" wrapText="1"/>
    </xf>
    <xf numFmtId="0" fontId="5" fillId="0" borderId="53" xfId="20" applyFont="1" applyBorder="1" applyAlignment="1">
      <alignment horizontal="center" wrapText="1"/>
    </xf>
    <xf numFmtId="0" fontId="2" fillId="0" borderId="0" xfId="0" applyFont="1" applyAlignment="1">
      <alignment horizontal="left"/>
    </xf>
    <xf numFmtId="0" fontId="3" fillId="0" borderId="0" xfId="0" applyFont="1" applyBorder="1" applyAlignment="1">
      <alignment horizontal="left"/>
    </xf>
    <xf numFmtId="0" fontId="5" fillId="0" borderId="11" xfId="20" applyFont="1" applyBorder="1" applyAlignment="1">
      <alignment horizontal="left" vertical="center" wrapText="1"/>
    </xf>
    <xf numFmtId="0" fontId="5" fillId="0" borderId="16" xfId="20" applyFont="1" applyBorder="1" applyAlignment="1">
      <alignment horizontal="left" vertical="center" wrapText="1"/>
    </xf>
    <xf numFmtId="0" fontId="5" fillId="0" borderId="17" xfId="20" applyFont="1" applyBorder="1" applyAlignment="1">
      <alignment horizontal="left" vertical="center" wrapText="1"/>
    </xf>
    <xf numFmtId="0" fontId="6" fillId="0" borderId="12" xfId="20" applyFont="1" applyBorder="1" applyAlignment="1">
      <alignment horizontal="center" wrapText="1"/>
    </xf>
    <xf numFmtId="0" fontId="6" fillId="0" borderId="13" xfId="20" applyFont="1" applyBorder="1" applyAlignment="1">
      <alignment horizontal="center" wrapText="1"/>
    </xf>
    <xf numFmtId="0" fontId="6" fillId="0" borderId="14" xfId="20" applyFont="1" applyBorder="1" applyAlignment="1">
      <alignment horizontal="center" wrapText="1"/>
    </xf>
    <xf numFmtId="0" fontId="6" fillId="0" borderId="11" xfId="20" applyFont="1" applyBorder="1" applyAlignment="1">
      <alignment horizontal="center" vertical="center" wrapText="1"/>
    </xf>
    <xf numFmtId="0" fontId="6" fillId="0" borderId="16" xfId="20" applyFont="1" applyBorder="1" applyAlignment="1">
      <alignment horizontal="center" vertical="center" wrapText="1"/>
    </xf>
    <xf numFmtId="0" fontId="6" fillId="0" borderId="48" xfId="20" applyFont="1" applyBorder="1" applyAlignment="1">
      <alignment horizontal="center" vertical="center" wrapText="1"/>
    </xf>
    <xf numFmtId="0" fontId="6" fillId="0" borderId="49" xfId="20" applyFont="1" applyBorder="1" applyAlignment="1">
      <alignment horizontal="center" vertical="center" wrapText="1"/>
    </xf>
    <xf numFmtId="0" fontId="6" fillId="0" borderId="51" xfId="20" applyFont="1" applyBorder="1" applyAlignment="1">
      <alignment horizontal="center" vertical="center" wrapText="1"/>
    </xf>
    <xf numFmtId="0" fontId="6" fillId="0" borderId="55" xfId="20" applyFont="1" applyBorder="1" applyAlignment="1">
      <alignment horizontal="center" vertical="center" wrapText="1"/>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14" xfId="0" applyFont="1" applyFill="1" applyBorder="1" applyAlignment="1">
      <alignment horizontal="center" vertical="center"/>
    </xf>
    <xf numFmtId="0" fontId="8" fillId="0" borderId="0" xfId="0" applyFont="1" applyFill="1" applyBorder="1" applyAlignment="1">
      <alignment horizontal="justify" vertical="top"/>
    </xf>
    <xf numFmtId="0" fontId="7" fillId="0" borderId="0" xfId="0" applyFont="1" applyFill="1" applyBorder="1" applyAlignment="1">
      <alignment horizontal="justify" vertical="top"/>
    </xf>
    <xf numFmtId="0" fontId="7" fillId="0" borderId="6" xfId="0" applyFont="1" applyFill="1" applyBorder="1" applyAlignment="1">
      <alignment horizontal="left"/>
    </xf>
    <xf numFmtId="0" fontId="3" fillId="5" borderId="1" xfId="0" applyFont="1" applyFill="1" applyBorder="1" applyAlignment="1">
      <alignment horizontal="justify" vertical="center"/>
    </xf>
    <xf numFmtId="0" fontId="14" fillId="5" borderId="3"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5" fillId="5" borderId="7" xfId="0" applyFont="1" applyFill="1" applyBorder="1" applyAlignment="1">
      <alignment horizontal="center" vertical="center"/>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15" fillId="5" borderId="2" xfId="0" applyFont="1" applyFill="1" applyBorder="1" applyAlignment="1">
      <alignment horizontal="center" vertical="center"/>
    </xf>
    <xf numFmtId="0" fontId="15" fillId="5" borderId="9"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22" xfId="0" applyFont="1" applyFill="1" applyBorder="1" applyAlignment="1">
      <alignment horizontal="center" vertical="center"/>
    </xf>
    <xf numFmtId="0" fontId="17" fillId="5" borderId="23" xfId="0" applyFont="1" applyFill="1" applyBorder="1" applyAlignment="1">
      <alignment horizontal="center" vertical="center"/>
    </xf>
    <xf numFmtId="0" fontId="15" fillId="5" borderId="3"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7" fillId="0" borderId="0" xfId="0" applyFont="1" applyFill="1" applyBorder="1" applyAlignment="1">
      <alignment horizontal="left"/>
    </xf>
    <xf numFmtId="0" fontId="15" fillId="5" borderId="5" xfId="0" applyFont="1" applyFill="1" applyBorder="1" applyAlignment="1">
      <alignment horizontal="center" vertical="center" wrapText="1"/>
    </xf>
    <xf numFmtId="0" fontId="22" fillId="0" borderId="0" xfId="0" applyFont="1" applyAlignment="1">
      <alignment horizontal="left"/>
    </xf>
    <xf numFmtId="0" fontId="25" fillId="5" borderId="1" xfId="0" applyFont="1" applyFill="1" applyBorder="1" applyAlignment="1">
      <alignment horizontal="justify" vertical="center"/>
    </xf>
    <xf numFmtId="0" fontId="13" fillId="5" borderId="1" xfId="0" applyFont="1" applyFill="1" applyBorder="1" applyAlignment="1">
      <alignment horizontal="justify" vertical="center"/>
    </xf>
    <xf numFmtId="0" fontId="7" fillId="0" borderId="6" xfId="0" applyFont="1" applyFill="1" applyBorder="1" applyAlignment="1">
      <alignment horizontal="justify" wrapText="1"/>
    </xf>
    <xf numFmtId="0" fontId="7" fillId="0" borderId="0" xfId="0" applyFont="1" applyFill="1" applyBorder="1" applyAlignment="1">
      <alignment horizontal="left" vertical="top" wrapText="1"/>
    </xf>
    <xf numFmtId="0" fontId="7" fillId="0" borderId="0" xfId="0" applyFont="1" applyFill="1" applyAlignment="1">
      <alignment horizontal="left" vertical="top" wrapText="1"/>
    </xf>
    <xf numFmtId="0" fontId="5" fillId="5" borderId="3"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5" fillId="0" borderId="2" xfId="0" applyFont="1" applyBorder="1" applyAlignment="1">
      <alignment horizontal="center" vertical="center"/>
    </xf>
    <xf numFmtId="0" fontId="7" fillId="0" borderId="0" xfId="0" applyFont="1" applyFill="1" applyBorder="1" applyAlignment="1">
      <alignment horizontal="justify" wrapText="1"/>
    </xf>
    <xf numFmtId="0" fontId="7" fillId="0" borderId="0" xfId="0" applyFont="1" applyFill="1" applyAlignment="1">
      <alignment horizontal="justify" wrapText="1"/>
    </xf>
    <xf numFmtId="0" fontId="3" fillId="0" borderId="0" xfId="0" applyFont="1" applyFill="1" applyBorder="1" applyAlignment="1">
      <alignment horizontal="justify" wrapText="1"/>
    </xf>
    <xf numFmtId="0" fontId="3" fillId="0" borderId="0" xfId="0" applyFont="1" applyFill="1" applyAlignment="1">
      <alignment horizontal="justify" wrapText="1"/>
    </xf>
    <xf numFmtId="0" fontId="7" fillId="0" borderId="6" xfId="0" applyFont="1" applyFill="1" applyBorder="1" applyAlignment="1">
      <alignment horizontal="left" wrapText="1"/>
    </xf>
    <xf numFmtId="0" fontId="25"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3" xfId="0" applyFont="1" applyFill="1" applyBorder="1" applyAlignment="1">
      <alignment horizontal="center" vertical="center"/>
    </xf>
    <xf numFmtId="0" fontId="14" fillId="0" borderId="5"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4" fillId="0" borderId="2" xfId="0" applyFont="1" applyFill="1" applyBorder="1" applyAlignment="1">
      <alignment horizontal="center" vertical="center"/>
    </xf>
    <xf numFmtId="0" fontId="22" fillId="0" borderId="0" xfId="0" applyFont="1" applyFill="1" applyAlignment="1">
      <alignment horizontal="left"/>
    </xf>
    <xf numFmtId="0" fontId="25" fillId="0" borderId="1" xfId="0" applyFont="1" applyFill="1" applyBorder="1" applyAlignment="1">
      <alignment horizontal="left" vertical="center"/>
    </xf>
    <xf numFmtId="0" fontId="13" fillId="0" borderId="1" xfId="0" applyFont="1" applyFill="1" applyBorder="1" applyAlignment="1">
      <alignment horizontal="left" vertical="center"/>
    </xf>
    <xf numFmtId="0" fontId="3" fillId="0" borderId="1" xfId="0" applyFont="1" applyFill="1" applyBorder="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34" fillId="0" borderId="0" xfId="0" applyFont="1" applyFill="1" applyAlignment="1">
      <alignment horizontal="justify" wrapText="1"/>
    </xf>
    <xf numFmtId="0" fontId="3" fillId="5" borderId="1" xfId="0" applyFont="1" applyFill="1" applyBorder="1" applyAlignment="1">
      <alignment horizontal="left" vertical="top"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4" fillId="0" borderId="2" xfId="0" applyFont="1" applyFill="1" applyBorder="1" applyAlignment="1">
      <alignment horizontal="center"/>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7"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3" xfId="0" applyFont="1" applyFill="1" applyBorder="1" applyAlignment="1">
      <alignment horizontal="center" vertical="center"/>
    </xf>
    <xf numFmtId="0" fontId="15"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7" fillId="0" borderId="0" xfId="0" applyFont="1" applyFill="1" applyBorder="1" applyAlignment="1">
      <alignment horizontal="left" wrapText="1"/>
    </xf>
    <xf numFmtId="0" fontId="3" fillId="0" borderId="0" xfId="0" applyFont="1" applyAlignment="1">
      <alignment horizontal="justify" wrapText="1"/>
    </xf>
    <xf numFmtId="0" fontId="7" fillId="0" borderId="0" xfId="0" applyFont="1" applyFill="1" applyBorder="1" applyAlignment="1">
      <alignment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3" fillId="0" borderId="0" xfId="0" applyFont="1" applyFill="1" applyAlignment="1">
      <alignment horizontal="left" vertical="top" wrapText="1"/>
    </xf>
    <xf numFmtId="0" fontId="15" fillId="0" borderId="9"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3" xfId="0" applyFont="1" applyFill="1" applyBorder="1" applyAlignment="1">
      <alignment horizontal="right" vertical="center" wrapText="1"/>
    </xf>
    <xf numFmtId="0" fontId="15" fillId="0" borderId="4" xfId="0" applyFont="1" applyFill="1" applyBorder="1" applyAlignment="1">
      <alignment horizontal="right" vertical="center" wrapText="1"/>
    </xf>
    <xf numFmtId="0" fontId="30" fillId="0" borderId="0" xfId="0" applyFont="1" applyFill="1" applyBorder="1" applyAlignment="1">
      <alignment horizontal="left" vertical="top" wrapText="1"/>
    </xf>
    <xf numFmtId="0" fontId="26" fillId="0" borderId="1" xfId="0" applyFont="1" applyFill="1" applyBorder="1" applyAlignment="1">
      <alignment horizontal="left" vertical="top" wrapText="1"/>
    </xf>
    <xf numFmtId="0" fontId="14" fillId="0" borderId="7" xfId="0" applyFont="1" applyFill="1" applyBorder="1" applyAlignment="1">
      <alignment horizontal="center" wrapText="1"/>
    </xf>
    <xf numFmtId="0" fontId="14" fillId="0" borderId="23" xfId="0" applyFont="1" applyFill="1" applyBorder="1" applyAlignment="1">
      <alignment horizontal="center" wrapText="1"/>
    </xf>
    <xf numFmtId="0" fontId="14" fillId="0" borderId="23"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5" fillId="0" borderId="22" xfId="0" applyFont="1" applyFill="1" applyBorder="1" applyAlignment="1">
      <alignment horizontal="center" vertical="top" wrapText="1"/>
    </xf>
    <xf numFmtId="0" fontId="5" fillId="0" borderId="23" xfId="0" applyFont="1" applyFill="1" applyBorder="1" applyAlignment="1">
      <alignment horizontal="center" vertical="top"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0" fillId="0" borderId="0" xfId="0" applyFont="1" applyFill="1" applyBorder="1" applyAlignment="1">
      <alignment horizontal="left"/>
    </xf>
    <xf numFmtId="0" fontId="19" fillId="0" borderId="0" xfId="0" applyFont="1" applyFill="1" applyBorder="1" applyAlignment="1">
      <alignment horizontal="left"/>
    </xf>
    <xf numFmtId="0" fontId="3" fillId="0" borderId="0" xfId="0" applyFont="1" applyFill="1" applyBorder="1" applyAlignment="1">
      <alignment horizontal="left" vertical="top" wrapText="1"/>
    </xf>
    <xf numFmtId="0" fontId="15" fillId="0" borderId="26"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3" fillId="0" borderId="1" xfId="0" applyFont="1" applyFill="1" applyBorder="1" applyAlignment="1">
      <alignment vertical="center" wrapText="1"/>
    </xf>
    <xf numFmtId="0" fontId="15" fillId="0" borderId="9" xfId="0" applyFont="1" applyFill="1" applyBorder="1" applyAlignment="1">
      <alignment horizontal="center" vertical="center"/>
    </xf>
    <xf numFmtId="0" fontId="15" fillId="0" borderId="25"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xf>
    <xf numFmtId="0" fontId="5" fillId="0" borderId="22" xfId="0" applyFont="1" applyFill="1" applyBorder="1" applyAlignment="1">
      <alignment horizontal="center"/>
    </xf>
    <xf numFmtId="0" fontId="5" fillId="0" borderId="23" xfId="0" applyFont="1" applyFill="1" applyBorder="1" applyAlignment="1">
      <alignment horizontal="center"/>
    </xf>
    <xf numFmtId="0" fontId="6" fillId="0" borderId="1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9" xfId="0" applyFont="1" applyFill="1" applyBorder="1" applyAlignment="1">
      <alignment horizontal="center" vertical="center" wrapText="1"/>
    </xf>
    <xf numFmtId="0" fontId="22" fillId="0" borderId="0" xfId="0" applyFont="1" applyFill="1" applyBorder="1" applyAlignment="1">
      <alignment horizontal="left"/>
    </xf>
    <xf numFmtId="0" fontId="5" fillId="0" borderId="10" xfId="0" applyFont="1" applyFill="1" applyBorder="1" applyAlignment="1">
      <alignment horizontal="center" vertical="center" wrapText="1"/>
    </xf>
  </cellXfs>
  <cellStyles count="22">
    <cellStyle name="Hipervínculo" xfId="1" builtinId="8"/>
    <cellStyle name="Millares 2" xfId="18"/>
    <cellStyle name="Millares 3" xfId="19"/>
    <cellStyle name="Normal" xfId="0" builtinId="0"/>
    <cellStyle name="Normal_Cuadro 10" xfId="8"/>
    <cellStyle name="Normal_Cuadro 11" xfId="9"/>
    <cellStyle name="Normal_Cuadro 12" xfId="10"/>
    <cellStyle name="Normal_cuadro 13" xfId="17"/>
    <cellStyle name="Normal_Cuadro 14" xfId="11"/>
    <cellStyle name="Normal_Cuadro 15" xfId="12"/>
    <cellStyle name="Normal_Cuadro 18" xfId="13"/>
    <cellStyle name="Normal_cuadro 18_1" xfId="21"/>
    <cellStyle name="Normal_Cuadro 19" xfId="14"/>
    <cellStyle name="Normal_cuadro 5" xfId="15"/>
    <cellStyle name="Normal_Cuadro 5_1" xfId="2"/>
    <cellStyle name="Normal_Cuadro 7" xfId="4"/>
    <cellStyle name="Normal_Cuadro 7_1" xfId="3"/>
    <cellStyle name="Normal_Cuadro 8" xfId="5"/>
    <cellStyle name="Normal_cuadro 8_1" xfId="16"/>
    <cellStyle name="Normal_Cuadro 9" xfId="7"/>
    <cellStyle name="Normal_Cuadro 9_1" xfId="6"/>
    <cellStyle name="Normal_Hoja1" xfId="2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tabSelected="1" workbookViewId="0"/>
  </sheetViews>
  <sheetFormatPr baseColWidth="10" defaultColWidth="11.44140625" defaultRowHeight="14.4" x14ac:dyDescent="0.3"/>
  <cols>
    <col min="2" max="2" width="94" customWidth="1"/>
  </cols>
  <sheetData>
    <row r="1" spans="1:2" x14ac:dyDescent="0.35">
      <c r="A1" s="12"/>
      <c r="B1" s="12" t="s">
        <v>9</v>
      </c>
    </row>
    <row r="2" spans="1:2" s="14" customFormat="1" x14ac:dyDescent="0.35">
      <c r="A2" s="13"/>
      <c r="B2" s="13"/>
    </row>
    <row r="3" spans="1:2" s="14" customFormat="1" ht="28.8" x14ac:dyDescent="0.3">
      <c r="A3" s="15" t="s">
        <v>10</v>
      </c>
      <c r="B3" s="14" t="s">
        <v>11</v>
      </c>
    </row>
    <row r="4" spans="1:2" s="14" customFormat="1" x14ac:dyDescent="0.35">
      <c r="A4" s="13"/>
      <c r="B4" s="13"/>
    </row>
    <row r="5" spans="1:2" s="14" customFormat="1" ht="28.8" x14ac:dyDescent="0.3">
      <c r="A5" s="15" t="s">
        <v>12</v>
      </c>
      <c r="B5" s="16" t="s">
        <v>13</v>
      </c>
    </row>
    <row r="6" spans="1:2" s="14" customFormat="1" ht="28.8" x14ac:dyDescent="0.3">
      <c r="A6" s="15" t="s">
        <v>14</v>
      </c>
      <c r="B6" s="16" t="s">
        <v>15</v>
      </c>
    </row>
    <row r="7" spans="1:2" s="14" customFormat="1" x14ac:dyDescent="0.35">
      <c r="A7" s="13"/>
      <c r="B7" s="17"/>
    </row>
    <row r="8" spans="1:2" s="14" customFormat="1" ht="28.8" x14ac:dyDescent="0.3">
      <c r="A8" s="15" t="s">
        <v>16</v>
      </c>
      <c r="B8" s="16" t="s">
        <v>17</v>
      </c>
    </row>
    <row r="9" spans="1:2" s="14" customFormat="1" ht="28.8" x14ac:dyDescent="0.3">
      <c r="A9" s="15" t="s">
        <v>18</v>
      </c>
      <c r="B9" s="18" t="s">
        <v>19</v>
      </c>
    </row>
    <row r="10" spans="1:2" s="14" customFormat="1" ht="28.8" x14ac:dyDescent="0.3">
      <c r="A10" s="15" t="s">
        <v>20</v>
      </c>
      <c r="B10" s="16" t="s">
        <v>21</v>
      </c>
    </row>
    <row r="11" spans="1:2" s="14" customFormat="1" ht="28.8" x14ac:dyDescent="0.3">
      <c r="A11" s="15" t="s">
        <v>22</v>
      </c>
      <c r="B11" s="16" t="s">
        <v>23</v>
      </c>
    </row>
    <row r="12" spans="1:2" s="14" customFormat="1" ht="29.25" customHeight="1" x14ac:dyDescent="0.3">
      <c r="A12" s="15" t="s">
        <v>24</v>
      </c>
      <c r="B12" s="16" t="s">
        <v>25</v>
      </c>
    </row>
    <row r="13" spans="1:2" s="14" customFormat="1" ht="30" customHeight="1" x14ac:dyDescent="0.3">
      <c r="A13" s="15" t="s">
        <v>26</v>
      </c>
      <c r="B13" s="16" t="s">
        <v>27</v>
      </c>
    </row>
    <row r="14" spans="1:2" s="14" customFormat="1" ht="28.8" x14ac:dyDescent="0.3">
      <c r="A14" s="15" t="s">
        <v>28</v>
      </c>
      <c r="B14" s="16" t="s">
        <v>29</v>
      </c>
    </row>
    <row r="15" spans="1:2" s="14" customFormat="1" ht="28.8" x14ac:dyDescent="0.3">
      <c r="A15" s="19" t="s">
        <v>30</v>
      </c>
      <c r="B15" s="16" t="s">
        <v>31</v>
      </c>
    </row>
    <row r="16" spans="1:2" s="14" customFormat="1" x14ac:dyDescent="0.3">
      <c r="A16" s="15" t="s">
        <v>32</v>
      </c>
      <c r="B16" s="14" t="s">
        <v>33</v>
      </c>
    </row>
    <row r="17" spans="1:2" s="14" customFormat="1" ht="28.8" x14ac:dyDescent="0.3">
      <c r="A17" s="15" t="s">
        <v>34</v>
      </c>
      <c r="B17" s="16" t="s">
        <v>35</v>
      </c>
    </row>
    <row r="18" spans="1:2" s="14" customFormat="1" x14ac:dyDescent="0.3">
      <c r="A18" s="13"/>
      <c r="B18" s="17"/>
    </row>
    <row r="19" spans="1:2" s="14" customFormat="1" ht="28.8" x14ac:dyDescent="0.3">
      <c r="A19" s="20" t="s">
        <v>36</v>
      </c>
      <c r="B19" s="21" t="s">
        <v>37</v>
      </c>
    </row>
    <row r="20" spans="1:2" s="14" customFormat="1" ht="30.75" customHeight="1" x14ac:dyDescent="0.3">
      <c r="A20" s="15" t="s">
        <v>38</v>
      </c>
      <c r="B20" s="16" t="s">
        <v>39</v>
      </c>
    </row>
    <row r="21" spans="1:2" s="14" customFormat="1" x14ac:dyDescent="0.3">
      <c r="A21" s="22"/>
      <c r="B21" s="17"/>
    </row>
    <row r="22" spans="1:2" s="14" customFormat="1" ht="38.25" customHeight="1" x14ac:dyDescent="0.3">
      <c r="A22" s="20" t="s">
        <v>40</v>
      </c>
      <c r="B22" s="21" t="s">
        <v>41</v>
      </c>
    </row>
    <row r="23" spans="1:2" s="14" customFormat="1" ht="33" customHeight="1" x14ac:dyDescent="0.3">
      <c r="A23" s="20" t="s">
        <v>42</v>
      </c>
      <c r="B23" s="21" t="s">
        <v>43</v>
      </c>
    </row>
    <row r="24" spans="1:2" s="14" customFormat="1" x14ac:dyDescent="0.3">
      <c r="A24" s="15" t="s">
        <v>44</v>
      </c>
      <c r="B24" s="16" t="s">
        <v>45</v>
      </c>
    </row>
    <row r="25" spans="1:2" s="14" customFormat="1" x14ac:dyDescent="0.3">
      <c r="A25" s="15" t="s">
        <v>46</v>
      </c>
      <c r="B25" s="16" t="s">
        <v>47</v>
      </c>
    </row>
    <row r="26" spans="1:2" s="14" customFormat="1" x14ac:dyDescent="0.3"/>
    <row r="27" spans="1:2" s="14" customFormat="1" x14ac:dyDescent="0.3"/>
    <row r="28" spans="1:2" s="14" customFormat="1" x14ac:dyDescent="0.3"/>
    <row r="29" spans="1:2" s="14" customFormat="1" x14ac:dyDescent="0.3"/>
    <row r="30" spans="1:2" s="14" customFormat="1" x14ac:dyDescent="0.3"/>
    <row r="31" spans="1:2" s="14" customFormat="1" x14ac:dyDescent="0.3"/>
    <row r="32" spans="1:2" s="14" customFormat="1" x14ac:dyDescent="0.3"/>
    <row r="33" s="14" customFormat="1" x14ac:dyDescent="0.3"/>
    <row r="34" s="14" customFormat="1" x14ac:dyDescent="0.3"/>
    <row r="35" s="14" customFormat="1" x14ac:dyDescent="0.3"/>
    <row r="36" s="14" customFormat="1" x14ac:dyDescent="0.3"/>
    <row r="37" s="14" customFormat="1" x14ac:dyDescent="0.3"/>
    <row r="38" s="14" customFormat="1" x14ac:dyDescent="0.3"/>
    <row r="39" s="14" customFormat="1" x14ac:dyDescent="0.3"/>
    <row r="40" s="14" customFormat="1" x14ac:dyDescent="0.3"/>
    <row r="41" s="14" customFormat="1" x14ac:dyDescent="0.3"/>
  </sheetData>
  <hyperlinks>
    <hyperlink ref="A3" location="'Cuadro 1'!A1" display="Cuadro 1"/>
    <hyperlink ref="A5" location="'Cuadro 2'!A1" display="Cuadro 2"/>
    <hyperlink ref="A6" location="'Cuadro 3'!A1" display="Cuadro 3"/>
    <hyperlink ref="A8" location="'Cuadro 4'!A1" display="Cuadro 4"/>
    <hyperlink ref="A9" location="'Cuadro 5'!A1" display="Cuadro 5"/>
    <hyperlink ref="A10" location="'Cuadro 6'!A1" display="Cuadro 6"/>
    <hyperlink ref="A11" location="'Cuadro 7'!A1" display="Cuadro 7"/>
    <hyperlink ref="A12" location="'Cuadro 8'!A1" display="Cuadro 8"/>
    <hyperlink ref="A13" location="'Cuadro 9'!A1" display="Cuadro 9"/>
    <hyperlink ref="A14" location="'Cuadro 10'!A1" display="Cuadro 10"/>
    <hyperlink ref="A16" location="'Cuadro 12'!A1" display="Cuadro 12"/>
    <hyperlink ref="A20" location="'Cuadro 15'!A1" display="Cuadro 15"/>
    <hyperlink ref="A24" location="'Cuadro 18'!A1" display="Cuadro 18"/>
    <hyperlink ref="A25" location="'Cuadro 19'!A1" display="Cuadro 19"/>
    <hyperlink ref="A19" location="'Cuadro 14'!A1" display="Cuadro 14"/>
    <hyperlink ref="A17" location="'Cuadro 13'!A1" display="Cuadro 13"/>
    <hyperlink ref="A23" location="'Cuadro 17 a'!A1" display="Cuadro 17 b"/>
    <hyperlink ref="A22" location="'Cuadro 17 a'!A1" display="Cuadro 17 a"/>
    <hyperlink ref="A15" location="'Cuadro 11 '!A1" display="Cuadro 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85" zoomScaleNormal="85" workbookViewId="0">
      <selection activeCell="E19" sqref="E19:F19"/>
    </sheetView>
  </sheetViews>
  <sheetFormatPr baseColWidth="10" defaultColWidth="11.44140625" defaultRowHeight="11.4" x14ac:dyDescent="0.2"/>
  <cols>
    <col min="1" max="1" width="37.5546875" style="71" bestFit="1" customWidth="1"/>
    <col min="2" max="4" width="11.44140625" style="71"/>
    <col min="5" max="5" width="37.5546875" style="71" bestFit="1" customWidth="1"/>
    <col min="6" max="16384" width="11.44140625" style="71"/>
  </cols>
  <sheetData>
    <row r="1" spans="1:7" ht="13.8" x14ac:dyDescent="0.25">
      <c r="A1" s="678" t="s">
        <v>122</v>
      </c>
      <c r="B1" s="678"/>
      <c r="C1" s="678"/>
      <c r="E1" s="678" t="s">
        <v>122</v>
      </c>
      <c r="F1" s="678"/>
      <c r="G1" s="678"/>
    </row>
    <row r="2" spans="1:7" s="69" customFormat="1" ht="42.75" customHeight="1" x14ac:dyDescent="0.25">
      <c r="A2" s="724" t="s">
        <v>164</v>
      </c>
      <c r="B2" s="724"/>
      <c r="E2" s="724" t="s">
        <v>180</v>
      </c>
      <c r="F2" s="724"/>
    </row>
    <row r="3" spans="1:7" ht="12" x14ac:dyDescent="0.2">
      <c r="A3" s="202" t="s">
        <v>165</v>
      </c>
      <c r="B3" s="203" t="s">
        <v>3</v>
      </c>
      <c r="E3" s="202" t="s">
        <v>165</v>
      </c>
      <c r="F3" s="203" t="s">
        <v>3</v>
      </c>
    </row>
    <row r="4" spans="1:7" ht="12" x14ac:dyDescent="0.2">
      <c r="A4" s="204" t="s">
        <v>3</v>
      </c>
      <c r="B4" s="205">
        <v>340</v>
      </c>
      <c r="E4" s="204" t="s">
        <v>3</v>
      </c>
      <c r="F4" s="393">
        <v>294</v>
      </c>
    </row>
    <row r="5" spans="1:7" x14ac:dyDescent="0.2">
      <c r="A5" s="206" t="s">
        <v>166</v>
      </c>
      <c r="B5" s="207">
        <v>22</v>
      </c>
      <c r="E5" s="206" t="s">
        <v>166</v>
      </c>
      <c r="F5" s="207">
        <v>22</v>
      </c>
    </row>
    <row r="6" spans="1:7" ht="12" x14ac:dyDescent="0.2">
      <c r="A6" s="206" t="s">
        <v>167</v>
      </c>
      <c r="B6" s="208">
        <v>51</v>
      </c>
      <c r="E6" s="206" t="s">
        <v>167</v>
      </c>
      <c r="F6" s="207">
        <v>56</v>
      </c>
    </row>
    <row r="7" spans="1:7" ht="12" x14ac:dyDescent="0.2">
      <c r="A7" s="206" t="s">
        <v>168</v>
      </c>
      <c r="B7" s="208">
        <v>76</v>
      </c>
      <c r="E7" s="206" t="s">
        <v>168</v>
      </c>
      <c r="F7" s="207">
        <v>62</v>
      </c>
    </row>
    <row r="8" spans="1:7" ht="12" x14ac:dyDescent="0.2">
      <c r="A8" s="206" t="s">
        <v>169</v>
      </c>
      <c r="B8" s="207">
        <v>5</v>
      </c>
      <c r="E8" s="206" t="s">
        <v>169</v>
      </c>
      <c r="F8" s="207">
        <v>12</v>
      </c>
    </row>
    <row r="9" spans="1:7" ht="12" x14ac:dyDescent="0.2">
      <c r="A9" s="206" t="s">
        <v>170</v>
      </c>
      <c r="B9" s="207">
        <v>109</v>
      </c>
      <c r="E9" s="206" t="s">
        <v>170</v>
      </c>
      <c r="F9" s="207">
        <v>77</v>
      </c>
    </row>
    <row r="10" spans="1:7" ht="12" x14ac:dyDescent="0.2">
      <c r="A10" s="206" t="s">
        <v>171</v>
      </c>
      <c r="B10" s="208">
        <v>47</v>
      </c>
      <c r="E10" s="206" t="s">
        <v>171</v>
      </c>
      <c r="F10" s="208">
        <v>41</v>
      </c>
    </row>
    <row r="11" spans="1:7" ht="12" x14ac:dyDescent="0.2">
      <c r="A11" s="209" t="s">
        <v>172</v>
      </c>
      <c r="B11" s="207">
        <v>1</v>
      </c>
      <c r="E11" s="209" t="s">
        <v>172</v>
      </c>
      <c r="F11" s="207">
        <v>4</v>
      </c>
    </row>
    <row r="12" spans="1:7" ht="12" x14ac:dyDescent="0.2">
      <c r="A12" s="209" t="s">
        <v>173</v>
      </c>
      <c r="B12" s="207">
        <v>1</v>
      </c>
      <c r="E12" s="209" t="s">
        <v>173</v>
      </c>
      <c r="F12" s="207">
        <v>0</v>
      </c>
    </row>
    <row r="13" spans="1:7" ht="12" x14ac:dyDescent="0.2">
      <c r="A13" s="206" t="s">
        <v>174</v>
      </c>
      <c r="B13" s="207">
        <v>6</v>
      </c>
      <c r="E13" s="206" t="s">
        <v>174</v>
      </c>
      <c r="F13" s="207">
        <v>5</v>
      </c>
    </row>
    <row r="14" spans="1:7" ht="12" x14ac:dyDescent="0.2">
      <c r="A14" s="206" t="s">
        <v>175</v>
      </c>
      <c r="B14" s="207">
        <v>3</v>
      </c>
      <c r="E14" s="206" t="s">
        <v>175</v>
      </c>
      <c r="F14" s="207">
        <v>5</v>
      </c>
    </row>
    <row r="15" spans="1:7" ht="12" x14ac:dyDescent="0.2">
      <c r="A15" s="206" t="s">
        <v>176</v>
      </c>
      <c r="B15" s="207">
        <v>4</v>
      </c>
      <c r="E15" s="206" t="s">
        <v>176</v>
      </c>
      <c r="F15" s="207">
        <v>2</v>
      </c>
    </row>
    <row r="16" spans="1:7" ht="12" x14ac:dyDescent="0.2">
      <c r="A16" s="206" t="s">
        <v>177</v>
      </c>
      <c r="B16" s="207">
        <v>2</v>
      </c>
      <c r="E16" s="206" t="s">
        <v>177</v>
      </c>
      <c r="F16" s="207">
        <v>1</v>
      </c>
    </row>
    <row r="17" spans="1:7" s="94" customFormat="1" ht="12" x14ac:dyDescent="0.2">
      <c r="A17" s="210" t="s">
        <v>58</v>
      </c>
      <c r="B17" s="211">
        <v>13</v>
      </c>
      <c r="C17" s="71"/>
      <c r="E17" s="210" t="s">
        <v>58</v>
      </c>
      <c r="F17" s="211">
        <v>7</v>
      </c>
      <c r="G17" s="71"/>
    </row>
    <row r="18" spans="1:7" ht="47.25" customHeight="1" x14ac:dyDescent="0.2">
      <c r="A18" s="622" t="s">
        <v>178</v>
      </c>
      <c r="B18" s="622"/>
      <c r="C18" s="212"/>
      <c r="E18" s="622" t="s">
        <v>178</v>
      </c>
      <c r="F18" s="622"/>
      <c r="G18" s="212"/>
    </row>
    <row r="19" spans="1:7" ht="24" customHeight="1" x14ac:dyDescent="0.2">
      <c r="A19" s="725" t="s">
        <v>49</v>
      </c>
      <c r="B19" s="725"/>
      <c r="C19" s="213"/>
      <c r="E19" s="725" t="s">
        <v>8</v>
      </c>
      <c r="F19" s="725"/>
      <c r="G19" s="213"/>
    </row>
    <row r="22" spans="1:7" ht="56.25" customHeight="1" x14ac:dyDescent="0.25">
      <c r="A22" s="724" t="s">
        <v>179</v>
      </c>
      <c r="B22" s="724"/>
      <c r="E22" s="724" t="s">
        <v>181</v>
      </c>
      <c r="F22" s="724"/>
    </row>
    <row r="23" spans="1:7" ht="12" x14ac:dyDescent="0.2">
      <c r="A23" s="214" t="s">
        <v>165</v>
      </c>
      <c r="B23" s="137" t="s">
        <v>3</v>
      </c>
      <c r="E23" s="214" t="s">
        <v>165</v>
      </c>
      <c r="F23" s="137" t="s">
        <v>3</v>
      </c>
    </row>
    <row r="24" spans="1:7" ht="12" x14ac:dyDescent="0.25">
      <c r="A24" s="165" t="s">
        <v>3</v>
      </c>
      <c r="B24" s="215">
        <v>100</v>
      </c>
      <c r="E24" s="165" t="s">
        <v>3</v>
      </c>
      <c r="F24" s="215">
        <v>100</v>
      </c>
    </row>
    <row r="25" spans="1:7" x14ac:dyDescent="0.2">
      <c r="A25" s="206" t="s">
        <v>166</v>
      </c>
      <c r="B25" s="130">
        <v>6.4705882352941186</v>
      </c>
      <c r="E25" s="206" t="s">
        <v>166</v>
      </c>
      <c r="F25" s="130">
        <v>7.4829931972789119</v>
      </c>
    </row>
    <row r="26" spans="1:7" x14ac:dyDescent="0.2">
      <c r="A26" s="206" t="s">
        <v>167</v>
      </c>
      <c r="B26" s="130">
        <v>15</v>
      </c>
      <c r="E26" s="206" t="s">
        <v>167</v>
      </c>
      <c r="F26" s="130">
        <v>19.047619047619047</v>
      </c>
    </row>
    <row r="27" spans="1:7" x14ac:dyDescent="0.2">
      <c r="A27" s="206" t="s">
        <v>168</v>
      </c>
      <c r="B27" s="130">
        <v>22.352941176470591</v>
      </c>
      <c r="E27" s="206" t="s">
        <v>168</v>
      </c>
      <c r="F27" s="130">
        <v>21.088435374149661</v>
      </c>
    </row>
    <row r="28" spans="1:7" x14ac:dyDescent="0.2">
      <c r="A28" s="206" t="s">
        <v>169</v>
      </c>
      <c r="B28" s="130">
        <v>1.4705882352941175</v>
      </c>
      <c r="E28" s="206" t="s">
        <v>169</v>
      </c>
      <c r="F28" s="130">
        <v>4.0816326530612246</v>
      </c>
    </row>
    <row r="29" spans="1:7" x14ac:dyDescent="0.2">
      <c r="A29" s="206" t="s">
        <v>170</v>
      </c>
      <c r="B29" s="130">
        <v>32.058823529411768</v>
      </c>
      <c r="E29" s="206" t="s">
        <v>170</v>
      </c>
      <c r="F29" s="130">
        <v>26.190476190476193</v>
      </c>
    </row>
    <row r="30" spans="1:7" x14ac:dyDescent="0.2">
      <c r="A30" s="206" t="s">
        <v>171</v>
      </c>
      <c r="B30" s="130">
        <v>13.823529411764707</v>
      </c>
      <c r="E30" s="206" t="s">
        <v>171</v>
      </c>
      <c r="F30" s="130">
        <v>13.945578231292515</v>
      </c>
    </row>
    <row r="31" spans="1:7" x14ac:dyDescent="0.2">
      <c r="A31" s="209" t="s">
        <v>172</v>
      </c>
      <c r="B31" s="130">
        <v>0.29411764705882354</v>
      </c>
      <c r="E31" s="209" t="s">
        <v>172</v>
      </c>
      <c r="F31" s="130">
        <v>1.3605442176870748</v>
      </c>
    </row>
    <row r="32" spans="1:7" x14ac:dyDescent="0.2">
      <c r="A32" s="209" t="s">
        <v>173</v>
      </c>
      <c r="B32" s="130">
        <v>0.29411764705882354</v>
      </c>
      <c r="E32" s="209" t="s">
        <v>173</v>
      </c>
      <c r="F32" s="130">
        <v>0</v>
      </c>
    </row>
    <row r="33" spans="1:6" x14ac:dyDescent="0.2">
      <c r="A33" s="206" t="s">
        <v>174</v>
      </c>
      <c r="B33" s="130">
        <v>1.7647058823529411</v>
      </c>
      <c r="E33" s="206" t="s">
        <v>174</v>
      </c>
      <c r="F33" s="130">
        <v>1.7006802721088436</v>
      </c>
    </row>
    <row r="34" spans="1:6" x14ac:dyDescent="0.2">
      <c r="A34" s="206" t="s">
        <v>175</v>
      </c>
      <c r="B34" s="130">
        <v>0.88235294117647056</v>
      </c>
      <c r="E34" s="206" t="s">
        <v>175</v>
      </c>
      <c r="F34" s="130">
        <v>1.7006802721088436</v>
      </c>
    </row>
    <row r="35" spans="1:6" x14ac:dyDescent="0.2">
      <c r="A35" s="206" t="s">
        <v>176</v>
      </c>
      <c r="B35" s="130">
        <v>1.1764705882352942</v>
      </c>
      <c r="E35" s="206" t="s">
        <v>176</v>
      </c>
      <c r="F35" s="130">
        <v>0.68027210884353739</v>
      </c>
    </row>
    <row r="36" spans="1:6" x14ac:dyDescent="0.2">
      <c r="A36" s="206" t="s">
        <v>177</v>
      </c>
      <c r="B36" s="130">
        <v>0.58823529411764708</v>
      </c>
      <c r="E36" s="206" t="s">
        <v>177</v>
      </c>
      <c r="F36" s="130">
        <v>0.3401360544217687</v>
      </c>
    </row>
    <row r="37" spans="1:6" x14ac:dyDescent="0.2">
      <c r="A37" s="210" t="s">
        <v>58</v>
      </c>
      <c r="B37" s="130">
        <v>3.8235294117647061</v>
      </c>
      <c r="E37" s="210" t="s">
        <v>58</v>
      </c>
      <c r="F37" s="130">
        <v>2.3809523809523809</v>
      </c>
    </row>
    <row r="38" spans="1:6" ht="45" customHeight="1" x14ac:dyDescent="0.2">
      <c r="A38" s="622" t="s">
        <v>178</v>
      </c>
      <c r="B38" s="622"/>
      <c r="E38" s="622" t="s">
        <v>178</v>
      </c>
      <c r="F38" s="622"/>
    </row>
    <row r="39" spans="1:6" ht="24" customHeight="1" x14ac:dyDescent="0.2">
      <c r="A39" s="723" t="s">
        <v>49</v>
      </c>
      <c r="B39" s="723"/>
      <c r="E39" s="725" t="s">
        <v>8</v>
      </c>
      <c r="F39" s="725"/>
    </row>
    <row r="40" spans="1:6" ht="14.4" x14ac:dyDescent="0.2">
      <c r="B40" s="117" t="s">
        <v>50</v>
      </c>
      <c r="F40" s="117" t="s">
        <v>50</v>
      </c>
    </row>
  </sheetData>
  <mergeCells count="14">
    <mergeCell ref="A39:B39"/>
    <mergeCell ref="E1:G1"/>
    <mergeCell ref="E2:F2"/>
    <mergeCell ref="E18:F18"/>
    <mergeCell ref="E19:F19"/>
    <mergeCell ref="E22:F22"/>
    <mergeCell ref="E38:F38"/>
    <mergeCell ref="E39:F39"/>
    <mergeCell ref="A1:C1"/>
    <mergeCell ref="A2:B2"/>
    <mergeCell ref="A18:B18"/>
    <mergeCell ref="A19:B19"/>
    <mergeCell ref="A22:B22"/>
    <mergeCell ref="A38:B38"/>
  </mergeCells>
  <hyperlinks>
    <hyperlink ref="B40" location="Índice!A1" display="Volver"/>
    <hyperlink ref="F40" location="Índice!A1" display="Volver"/>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70" zoomScaleNormal="70" workbookViewId="0">
      <selection activeCell="I18" sqref="I18"/>
    </sheetView>
  </sheetViews>
  <sheetFormatPr baseColWidth="10" defaultRowHeight="14.4" x14ac:dyDescent="0.3"/>
  <cols>
    <col min="1" max="1" width="60.33203125" bestFit="1" customWidth="1"/>
    <col min="5" max="5" width="67.109375" customWidth="1"/>
  </cols>
  <sheetData>
    <row r="1" spans="1:8" x14ac:dyDescent="0.3">
      <c r="A1" s="640" t="s">
        <v>122</v>
      </c>
      <c r="B1" s="640"/>
      <c r="E1" s="640" t="s">
        <v>122</v>
      </c>
      <c r="F1" s="640"/>
    </row>
    <row r="2" spans="1:8" x14ac:dyDescent="0.3">
      <c r="A2" s="726" t="s">
        <v>182</v>
      </c>
      <c r="B2" s="726"/>
      <c r="E2" s="726" t="s">
        <v>198</v>
      </c>
      <c r="F2" s="726"/>
    </row>
    <row r="3" spans="1:8" x14ac:dyDescent="0.3">
      <c r="A3" s="727"/>
      <c r="B3" s="727"/>
      <c r="E3" s="727"/>
      <c r="F3" s="727"/>
    </row>
    <row r="4" spans="1:8" x14ac:dyDescent="0.3">
      <c r="A4" s="216" t="s">
        <v>183</v>
      </c>
      <c r="B4" s="217" t="s">
        <v>3</v>
      </c>
      <c r="E4" s="216" t="s">
        <v>183</v>
      </c>
      <c r="F4" s="217" t="s">
        <v>3</v>
      </c>
    </row>
    <row r="5" spans="1:8" ht="14.4" customHeight="1" x14ac:dyDescent="0.25">
      <c r="A5" s="218" t="s">
        <v>3</v>
      </c>
      <c r="B5" s="219">
        <v>386</v>
      </c>
      <c r="E5" s="479" t="s">
        <v>3</v>
      </c>
      <c r="F5" s="219"/>
    </row>
    <row r="6" spans="1:8" x14ac:dyDescent="0.3">
      <c r="A6" s="220" t="s">
        <v>184</v>
      </c>
      <c r="B6" s="221">
        <v>386</v>
      </c>
      <c r="E6" s="165" t="s">
        <v>355</v>
      </c>
      <c r="F6" s="527">
        <v>355</v>
      </c>
    </row>
    <row r="7" spans="1:8" x14ac:dyDescent="0.3">
      <c r="A7" s="168" t="s">
        <v>185</v>
      </c>
      <c r="B7" s="222">
        <v>309</v>
      </c>
      <c r="E7" s="158" t="s">
        <v>342</v>
      </c>
      <c r="F7" s="332">
        <v>59</v>
      </c>
    </row>
    <row r="8" spans="1:8" x14ac:dyDescent="0.3">
      <c r="A8" s="168" t="s">
        <v>186</v>
      </c>
      <c r="B8" s="222">
        <v>5</v>
      </c>
      <c r="E8" s="158" t="s">
        <v>340</v>
      </c>
      <c r="F8" s="332">
        <v>205</v>
      </c>
    </row>
    <row r="9" spans="1:8" x14ac:dyDescent="0.3">
      <c r="A9" s="223" t="s">
        <v>187</v>
      </c>
      <c r="B9" s="222">
        <v>2</v>
      </c>
      <c r="E9" s="158" t="s">
        <v>341</v>
      </c>
      <c r="F9" s="332">
        <v>15</v>
      </c>
    </row>
    <row r="10" spans="1:8" x14ac:dyDescent="0.3">
      <c r="A10" s="223" t="s">
        <v>188</v>
      </c>
      <c r="B10" s="222">
        <v>26</v>
      </c>
      <c r="E10" s="158" t="s">
        <v>343</v>
      </c>
      <c r="F10" s="332">
        <v>43</v>
      </c>
    </row>
    <row r="11" spans="1:8" x14ac:dyDescent="0.3">
      <c r="A11" s="224" t="s">
        <v>189</v>
      </c>
      <c r="B11" s="222">
        <v>5</v>
      </c>
      <c r="E11" s="225" t="s">
        <v>58</v>
      </c>
      <c r="F11" s="335">
        <v>33</v>
      </c>
    </row>
    <row r="12" spans="1:8" x14ac:dyDescent="0.3">
      <c r="A12" s="224" t="s">
        <v>190</v>
      </c>
      <c r="B12" s="222">
        <v>6</v>
      </c>
      <c r="E12" s="220" t="s">
        <v>184</v>
      </c>
      <c r="F12" s="521">
        <v>355</v>
      </c>
      <c r="H12" s="565"/>
    </row>
    <row r="13" spans="1:8" x14ac:dyDescent="0.3">
      <c r="A13" s="225" t="s">
        <v>58</v>
      </c>
      <c r="B13" s="226">
        <v>33</v>
      </c>
      <c r="E13" s="168" t="s">
        <v>185</v>
      </c>
      <c r="F13" s="522">
        <v>275</v>
      </c>
      <c r="G13" s="503"/>
    </row>
    <row r="14" spans="1:8" x14ac:dyDescent="0.3">
      <c r="A14" s="165" t="s">
        <v>191</v>
      </c>
      <c r="B14" s="227">
        <v>386</v>
      </c>
      <c r="E14" s="161" t="s">
        <v>186</v>
      </c>
      <c r="F14" s="522">
        <v>4</v>
      </c>
      <c r="G14" s="565"/>
      <c r="H14" s="565"/>
    </row>
    <row r="15" spans="1:8" x14ac:dyDescent="0.3">
      <c r="A15" s="168" t="s">
        <v>192</v>
      </c>
      <c r="B15" s="222">
        <v>30</v>
      </c>
      <c r="E15" s="161" t="s">
        <v>187</v>
      </c>
      <c r="F15" s="522">
        <v>0</v>
      </c>
    </row>
    <row r="16" spans="1:8" ht="14.4" customHeight="1" x14ac:dyDescent="0.3">
      <c r="A16" s="168" t="s">
        <v>193</v>
      </c>
      <c r="B16" s="222">
        <v>53</v>
      </c>
      <c r="E16" s="161" t="s">
        <v>188</v>
      </c>
      <c r="F16" s="522">
        <v>22</v>
      </c>
    </row>
    <row r="17" spans="1:11" x14ac:dyDescent="0.3">
      <c r="A17" s="168" t="s">
        <v>194</v>
      </c>
      <c r="B17" s="222">
        <v>34</v>
      </c>
      <c r="E17" s="6" t="s">
        <v>189</v>
      </c>
      <c r="F17" s="522">
        <v>20</v>
      </c>
    </row>
    <row r="18" spans="1:11" x14ac:dyDescent="0.3">
      <c r="A18" s="168" t="s">
        <v>195</v>
      </c>
      <c r="B18" s="222">
        <v>88</v>
      </c>
      <c r="E18" s="6" t="s">
        <v>190</v>
      </c>
      <c r="F18" s="522">
        <v>0</v>
      </c>
    </row>
    <row r="19" spans="1:11" x14ac:dyDescent="0.3">
      <c r="A19" s="168" t="s">
        <v>196</v>
      </c>
      <c r="B19" s="222">
        <v>146</v>
      </c>
      <c r="E19" s="225" t="s">
        <v>58</v>
      </c>
      <c r="F19" s="523">
        <v>34</v>
      </c>
    </row>
    <row r="20" spans="1:11" ht="32.25" customHeight="1" x14ac:dyDescent="0.3">
      <c r="A20" s="225" t="s">
        <v>58</v>
      </c>
      <c r="B20" s="210">
        <v>35</v>
      </c>
      <c r="E20" s="570" t="s">
        <v>354</v>
      </c>
      <c r="F20" s="524">
        <v>46</v>
      </c>
      <c r="G20" s="503"/>
      <c r="H20" s="566"/>
      <c r="I20" s="503"/>
      <c r="J20" s="503"/>
      <c r="K20" s="503"/>
    </row>
    <row r="21" spans="1:11" ht="15" customHeight="1" x14ac:dyDescent="0.3">
      <c r="A21" s="622" t="s">
        <v>197</v>
      </c>
      <c r="B21" s="622"/>
      <c r="E21" s="161" t="s">
        <v>344</v>
      </c>
      <c r="F21" s="525">
        <v>5</v>
      </c>
      <c r="G21" s="503"/>
      <c r="H21" s="503"/>
      <c r="I21" s="503"/>
      <c r="J21" s="503"/>
      <c r="K21" s="503"/>
    </row>
    <row r="22" spans="1:11" x14ac:dyDescent="0.3">
      <c r="A22" s="682"/>
      <c r="B22" s="682"/>
      <c r="E22" s="161" t="s">
        <v>345</v>
      </c>
      <c r="F22" s="525">
        <v>5</v>
      </c>
    </row>
    <row r="23" spans="1:11" x14ac:dyDescent="0.3">
      <c r="A23" s="682" t="s">
        <v>49</v>
      </c>
      <c r="B23" s="682"/>
      <c r="E23" s="161" t="s">
        <v>346</v>
      </c>
      <c r="F23" s="525">
        <v>14</v>
      </c>
    </row>
    <row r="24" spans="1:11" x14ac:dyDescent="0.3">
      <c r="A24" s="71"/>
      <c r="B24" s="117" t="s">
        <v>50</v>
      </c>
      <c r="E24" s="161" t="s">
        <v>353</v>
      </c>
      <c r="F24" s="525">
        <v>18</v>
      </c>
    </row>
    <row r="25" spans="1:11" ht="15" x14ac:dyDescent="0.25">
      <c r="E25" s="171" t="s">
        <v>347</v>
      </c>
      <c r="F25" s="526">
        <v>4</v>
      </c>
      <c r="H25" s="565"/>
    </row>
    <row r="26" spans="1:11" ht="15" x14ac:dyDescent="0.25">
      <c r="E26" s="165" t="s">
        <v>191</v>
      </c>
      <c r="F26" s="227">
        <v>355</v>
      </c>
    </row>
    <row r="27" spans="1:11" ht="15" x14ac:dyDescent="0.25">
      <c r="E27" s="168" t="s">
        <v>192</v>
      </c>
      <c r="F27" s="222">
        <v>27</v>
      </c>
    </row>
    <row r="28" spans="1:11" ht="15" x14ac:dyDescent="0.25">
      <c r="E28" s="168" t="s">
        <v>193</v>
      </c>
      <c r="F28" s="222">
        <v>48</v>
      </c>
    </row>
    <row r="29" spans="1:11" x14ac:dyDescent="0.3">
      <c r="E29" s="168" t="s">
        <v>194</v>
      </c>
      <c r="F29" s="222">
        <v>27</v>
      </c>
    </row>
    <row r="30" spans="1:11" x14ac:dyDescent="0.3">
      <c r="E30" s="168" t="s">
        <v>195</v>
      </c>
      <c r="F30" s="222">
        <v>54</v>
      </c>
    </row>
    <row r="31" spans="1:11" x14ac:dyDescent="0.3">
      <c r="E31" s="168" t="s">
        <v>196</v>
      </c>
      <c r="F31" s="222">
        <v>160</v>
      </c>
    </row>
    <row r="32" spans="1:11" x14ac:dyDescent="0.3">
      <c r="E32" s="225" t="s">
        <v>58</v>
      </c>
      <c r="F32" s="210">
        <v>39</v>
      </c>
    </row>
    <row r="33" spans="5:6" ht="22.5" customHeight="1" x14ac:dyDescent="0.3">
      <c r="E33" s="622" t="s">
        <v>197</v>
      </c>
      <c r="F33" s="622"/>
    </row>
    <row r="34" spans="5:6" ht="22.5" customHeight="1" x14ac:dyDescent="0.3">
      <c r="E34" s="682" t="s">
        <v>8</v>
      </c>
      <c r="F34" s="682"/>
    </row>
  </sheetData>
  <mergeCells count="8">
    <mergeCell ref="E33:F33"/>
    <mergeCell ref="E34:F34"/>
    <mergeCell ref="A1:B1"/>
    <mergeCell ref="A2:B3"/>
    <mergeCell ref="A21:B22"/>
    <mergeCell ref="A23:B23"/>
    <mergeCell ref="E1:F1"/>
    <mergeCell ref="E2:F3"/>
  </mergeCells>
  <hyperlinks>
    <hyperlink ref="B24" location="Índice!A1" display="Volver"/>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70" zoomScaleNormal="70" workbookViewId="0">
      <selection activeCell="G34" sqref="G34"/>
    </sheetView>
  </sheetViews>
  <sheetFormatPr baseColWidth="10" defaultColWidth="11.44140625" defaultRowHeight="14.4" x14ac:dyDescent="0.3"/>
  <cols>
    <col min="1" max="1" width="92.109375" style="239" customWidth="1"/>
    <col min="2" max="4" width="11.44140625" style="239"/>
    <col min="5" max="5" width="93.33203125" style="239" bestFit="1" customWidth="1"/>
    <col min="6" max="16384" width="11.44140625" style="239"/>
  </cols>
  <sheetData>
    <row r="1" spans="1:6" x14ac:dyDescent="0.3">
      <c r="A1" s="701" t="s">
        <v>122</v>
      </c>
      <c r="B1" s="701"/>
      <c r="E1" s="701" t="s">
        <v>122</v>
      </c>
      <c r="F1" s="701"/>
    </row>
    <row r="2" spans="1:6" ht="15" customHeight="1" x14ac:dyDescent="0.3">
      <c r="A2" s="728" t="s">
        <v>199</v>
      </c>
      <c r="B2" s="728"/>
      <c r="E2" s="728" t="s">
        <v>228</v>
      </c>
      <c r="F2" s="728"/>
    </row>
    <row r="3" spans="1:6" ht="15" customHeight="1" x14ac:dyDescent="0.3">
      <c r="A3" s="621"/>
      <c r="B3" s="621"/>
      <c r="E3" s="621"/>
      <c r="F3" s="621"/>
    </row>
    <row r="4" spans="1:6" ht="15" customHeight="1" x14ac:dyDescent="0.3">
      <c r="A4" s="290" t="s">
        <v>200</v>
      </c>
      <c r="B4" s="291" t="s">
        <v>3</v>
      </c>
      <c r="E4" s="290" t="s">
        <v>200</v>
      </c>
      <c r="F4" s="291" t="s">
        <v>3</v>
      </c>
    </row>
    <row r="5" spans="1:6" ht="15" customHeight="1" x14ac:dyDescent="0.25">
      <c r="A5" s="292" t="s">
        <v>3</v>
      </c>
      <c r="B5" s="282">
        <v>386</v>
      </c>
      <c r="E5" s="292" t="s">
        <v>3</v>
      </c>
      <c r="F5" s="282"/>
    </row>
    <row r="6" spans="1:6" ht="15" customHeight="1" x14ac:dyDescent="0.3">
      <c r="A6" s="729" t="s">
        <v>201</v>
      </c>
      <c r="B6" s="731">
        <v>346</v>
      </c>
      <c r="E6" s="729" t="s">
        <v>201</v>
      </c>
      <c r="F6" s="731">
        <v>303</v>
      </c>
    </row>
    <row r="7" spans="1:6" ht="10.5" customHeight="1" x14ac:dyDescent="0.3">
      <c r="A7" s="730"/>
      <c r="B7" s="732"/>
      <c r="E7" s="730"/>
      <c r="F7" s="732"/>
    </row>
    <row r="8" spans="1:6" ht="15" customHeight="1" x14ac:dyDescent="0.3">
      <c r="A8" s="70" t="s">
        <v>202</v>
      </c>
      <c r="B8" s="293">
        <v>292</v>
      </c>
      <c r="E8" s="70" t="s">
        <v>202</v>
      </c>
      <c r="F8" s="293">
        <v>250</v>
      </c>
    </row>
    <row r="9" spans="1:6" ht="15" x14ac:dyDescent="0.25">
      <c r="A9" s="70" t="s">
        <v>203</v>
      </c>
      <c r="B9" s="293">
        <v>48</v>
      </c>
      <c r="E9" s="70" t="s">
        <v>203</v>
      </c>
      <c r="F9" s="293">
        <v>48</v>
      </c>
    </row>
    <row r="10" spans="1:6" ht="15" x14ac:dyDescent="0.25">
      <c r="A10" s="294" t="s">
        <v>58</v>
      </c>
      <c r="B10" s="295">
        <v>6</v>
      </c>
      <c r="E10" s="294" t="s">
        <v>58</v>
      </c>
      <c r="F10" s="295">
        <v>5</v>
      </c>
    </row>
    <row r="11" spans="1:6" x14ac:dyDescent="0.3">
      <c r="A11" s="282" t="s">
        <v>204</v>
      </c>
      <c r="B11" s="296">
        <v>292</v>
      </c>
      <c r="E11" s="282" t="s">
        <v>204</v>
      </c>
      <c r="F11" s="296">
        <v>250</v>
      </c>
    </row>
    <row r="12" spans="1:6" ht="15" x14ac:dyDescent="0.25">
      <c r="A12" s="297" t="s">
        <v>205</v>
      </c>
      <c r="B12" s="174"/>
      <c r="E12" s="297" t="s">
        <v>205</v>
      </c>
      <c r="F12" s="174"/>
    </row>
    <row r="13" spans="1:6" ht="15" x14ac:dyDescent="0.25">
      <c r="A13" s="284" t="s">
        <v>206</v>
      </c>
      <c r="B13" s="293">
        <v>152</v>
      </c>
      <c r="E13" s="284" t="s">
        <v>206</v>
      </c>
      <c r="F13" s="293">
        <v>133</v>
      </c>
    </row>
    <row r="14" spans="1:6" ht="15" x14ac:dyDescent="0.25">
      <c r="A14" s="284" t="s">
        <v>207</v>
      </c>
      <c r="B14" s="293">
        <v>36</v>
      </c>
      <c r="E14" s="284" t="s">
        <v>207</v>
      </c>
      <c r="F14" s="293">
        <v>36</v>
      </c>
    </row>
    <row r="15" spans="1:6" ht="15" x14ac:dyDescent="0.25">
      <c r="A15" s="284" t="s">
        <v>208</v>
      </c>
      <c r="B15" s="293">
        <v>97</v>
      </c>
      <c r="E15" s="284" t="s">
        <v>208</v>
      </c>
      <c r="F15" s="293">
        <v>67</v>
      </c>
    </row>
    <row r="16" spans="1:6" ht="15" x14ac:dyDescent="0.25">
      <c r="A16" s="284" t="s">
        <v>209</v>
      </c>
      <c r="B16" s="293">
        <v>69</v>
      </c>
      <c r="E16" s="284" t="s">
        <v>209</v>
      </c>
      <c r="F16" s="293">
        <v>68</v>
      </c>
    </row>
    <row r="17" spans="1:6" x14ac:dyDescent="0.3">
      <c r="A17" s="284" t="s">
        <v>210</v>
      </c>
      <c r="B17" s="293">
        <v>13</v>
      </c>
      <c r="E17" s="284" t="s">
        <v>210</v>
      </c>
      <c r="F17" s="293">
        <v>8</v>
      </c>
    </row>
    <row r="18" spans="1:6" ht="15" x14ac:dyDescent="0.25">
      <c r="A18" s="6" t="s">
        <v>211</v>
      </c>
      <c r="B18" s="293">
        <v>17</v>
      </c>
      <c r="E18" s="6" t="s">
        <v>211</v>
      </c>
      <c r="F18" s="293">
        <v>11</v>
      </c>
    </row>
    <row r="19" spans="1:6" ht="15" x14ac:dyDescent="0.25">
      <c r="A19" s="285" t="s">
        <v>58</v>
      </c>
      <c r="B19" s="285">
        <v>2</v>
      </c>
      <c r="E19" s="285" t="s">
        <v>58</v>
      </c>
      <c r="F19" s="285">
        <v>0</v>
      </c>
    </row>
    <row r="20" spans="1:6" ht="15" customHeight="1" x14ac:dyDescent="0.3">
      <c r="A20" s="554" t="s">
        <v>212</v>
      </c>
      <c r="B20" s="553">
        <v>87</v>
      </c>
      <c r="E20" s="554" t="s">
        <v>212</v>
      </c>
      <c r="F20" s="553">
        <v>85</v>
      </c>
    </row>
    <row r="21" spans="1:6" ht="15" x14ac:dyDescent="0.25">
      <c r="A21" s="297" t="s">
        <v>213</v>
      </c>
      <c r="B21" s="298"/>
      <c r="E21" s="297" t="s">
        <v>213</v>
      </c>
      <c r="F21" s="298"/>
    </row>
    <row r="22" spans="1:6" x14ac:dyDescent="0.3">
      <c r="A22" s="284" t="s">
        <v>214</v>
      </c>
      <c r="B22" s="293">
        <v>17</v>
      </c>
      <c r="E22" s="284" t="s">
        <v>214</v>
      </c>
      <c r="F22" s="293">
        <v>21</v>
      </c>
    </row>
    <row r="23" spans="1:6" x14ac:dyDescent="0.3">
      <c r="A23" s="284" t="s">
        <v>215</v>
      </c>
      <c r="B23" s="293">
        <v>48</v>
      </c>
      <c r="E23" s="284" t="s">
        <v>215</v>
      </c>
      <c r="F23" s="293">
        <v>46</v>
      </c>
    </row>
    <row r="24" spans="1:6" x14ac:dyDescent="0.3">
      <c r="A24" s="284" t="s">
        <v>216</v>
      </c>
      <c r="B24" s="293">
        <v>7</v>
      </c>
      <c r="E24" s="284" t="s">
        <v>216</v>
      </c>
      <c r="F24" s="293">
        <v>12</v>
      </c>
    </row>
    <row r="25" spans="1:6" ht="15" x14ac:dyDescent="0.25">
      <c r="A25" s="284" t="s">
        <v>217</v>
      </c>
      <c r="B25" s="293">
        <v>21</v>
      </c>
      <c r="E25" s="284" t="s">
        <v>294</v>
      </c>
      <c r="F25" s="293">
        <v>7</v>
      </c>
    </row>
    <row r="26" spans="1:6" ht="15" x14ac:dyDescent="0.25">
      <c r="A26" s="6" t="s">
        <v>218</v>
      </c>
      <c r="B26" s="293">
        <v>9</v>
      </c>
      <c r="E26" s="6" t="s">
        <v>218</v>
      </c>
      <c r="F26" s="293">
        <v>3</v>
      </c>
    </row>
    <row r="27" spans="1:6" ht="15" x14ac:dyDescent="0.25">
      <c r="A27" s="284" t="s">
        <v>58</v>
      </c>
      <c r="B27" s="284">
        <v>17</v>
      </c>
      <c r="C27" s="394"/>
      <c r="E27" s="284" t="s">
        <v>58</v>
      </c>
      <c r="F27" s="284">
        <v>19</v>
      </c>
    </row>
    <row r="28" spans="1:6" x14ac:dyDescent="0.3">
      <c r="A28" s="9" t="s">
        <v>219</v>
      </c>
      <c r="B28" s="295">
        <v>242</v>
      </c>
      <c r="E28" s="9" t="s">
        <v>219</v>
      </c>
      <c r="F28" s="295">
        <v>196</v>
      </c>
    </row>
    <row r="29" spans="1:6" x14ac:dyDescent="0.3">
      <c r="A29" s="3" t="s">
        <v>220</v>
      </c>
      <c r="B29" s="282">
        <v>362</v>
      </c>
      <c r="E29" s="160" t="s">
        <v>220</v>
      </c>
      <c r="F29" s="296">
        <v>355</v>
      </c>
    </row>
    <row r="30" spans="1:6" ht="15" customHeight="1" x14ac:dyDescent="0.3">
      <c r="A30" s="284" t="s">
        <v>221</v>
      </c>
      <c r="B30" s="293">
        <v>316</v>
      </c>
      <c r="E30" s="70" t="s">
        <v>221</v>
      </c>
      <c r="F30" s="293">
        <v>283</v>
      </c>
    </row>
    <row r="31" spans="1:6" ht="15" customHeight="1" x14ac:dyDescent="0.3">
      <c r="A31" s="6" t="s">
        <v>222</v>
      </c>
      <c r="B31" s="293">
        <v>2</v>
      </c>
      <c r="E31" s="161" t="s">
        <v>222</v>
      </c>
      <c r="F31" s="293">
        <v>7</v>
      </c>
    </row>
    <row r="32" spans="1:6" ht="15" customHeight="1" x14ac:dyDescent="0.3">
      <c r="A32" s="6" t="s">
        <v>58</v>
      </c>
      <c r="B32" s="293">
        <v>44</v>
      </c>
      <c r="E32" s="161" t="s">
        <v>58</v>
      </c>
      <c r="F32" s="293">
        <v>65</v>
      </c>
    </row>
    <row r="33" spans="1:7" ht="15" customHeight="1" x14ac:dyDescent="0.3">
      <c r="A33" s="297" t="s">
        <v>223</v>
      </c>
      <c r="B33" s="174"/>
      <c r="E33" s="405" t="s">
        <v>223</v>
      </c>
      <c r="F33" s="174"/>
    </row>
    <row r="34" spans="1:7" x14ac:dyDescent="0.3">
      <c r="A34" s="6" t="s">
        <v>224</v>
      </c>
      <c r="B34" s="284">
        <v>98</v>
      </c>
      <c r="E34" s="161" t="s">
        <v>224</v>
      </c>
      <c r="F34" s="456">
        <v>84</v>
      </c>
    </row>
    <row r="35" spans="1:7" x14ac:dyDescent="0.3">
      <c r="A35" s="284" t="s">
        <v>225</v>
      </c>
      <c r="B35" s="293">
        <v>205</v>
      </c>
      <c r="E35" s="161" t="s">
        <v>348</v>
      </c>
      <c r="F35" s="293">
        <v>200</v>
      </c>
    </row>
    <row r="36" spans="1:7" x14ac:dyDescent="0.3">
      <c r="A36" s="284" t="s">
        <v>226</v>
      </c>
      <c r="B36" s="293">
        <v>10</v>
      </c>
      <c r="E36" s="70" t="s">
        <v>226</v>
      </c>
      <c r="F36" s="293">
        <v>5</v>
      </c>
      <c r="G36" s="503"/>
    </row>
    <row r="37" spans="1:7" x14ac:dyDescent="0.3">
      <c r="A37" s="285" t="s">
        <v>118</v>
      </c>
      <c r="B37" s="295">
        <v>37</v>
      </c>
      <c r="E37" s="70" t="s">
        <v>118</v>
      </c>
      <c r="F37" s="293">
        <v>26</v>
      </c>
    </row>
    <row r="38" spans="1:7" x14ac:dyDescent="0.3">
      <c r="A38" s="622" t="s">
        <v>227</v>
      </c>
      <c r="B38" s="622"/>
      <c r="E38" s="171" t="s">
        <v>58</v>
      </c>
      <c r="F38" s="528">
        <v>65</v>
      </c>
    </row>
    <row r="39" spans="1:7" ht="22.5" customHeight="1" x14ac:dyDescent="0.3">
      <c r="A39" s="676" t="s">
        <v>49</v>
      </c>
      <c r="B39" s="676"/>
      <c r="E39" s="622" t="s">
        <v>227</v>
      </c>
      <c r="F39" s="622"/>
    </row>
    <row r="40" spans="1:7" x14ac:dyDescent="0.3">
      <c r="E40" s="676" t="s">
        <v>8</v>
      </c>
      <c r="F40" s="676"/>
    </row>
  </sheetData>
  <mergeCells count="12">
    <mergeCell ref="E40:F40"/>
    <mergeCell ref="A38:B38"/>
    <mergeCell ref="A39:B39"/>
    <mergeCell ref="E1:F1"/>
    <mergeCell ref="E2:F3"/>
    <mergeCell ref="E6:E7"/>
    <mergeCell ref="F6:F7"/>
    <mergeCell ref="E39:F39"/>
    <mergeCell ref="A1:B1"/>
    <mergeCell ref="A2:B3"/>
    <mergeCell ref="A6:A7"/>
    <mergeCell ref="B6:B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zoomScale="70" zoomScaleNormal="70" workbookViewId="0">
      <selection sqref="A1:D1"/>
    </sheetView>
  </sheetViews>
  <sheetFormatPr baseColWidth="10" defaultColWidth="11.44140625" defaultRowHeight="14.4" x14ac:dyDescent="0.3"/>
  <cols>
    <col min="1" max="5" width="11.44140625" style="239"/>
    <col min="6" max="6" width="9.33203125" style="239" customWidth="1"/>
    <col min="7" max="16384" width="11.44140625" style="239"/>
  </cols>
  <sheetData>
    <row r="1" spans="1:11" ht="15" customHeight="1" x14ac:dyDescent="0.35">
      <c r="A1" s="701" t="s">
        <v>229</v>
      </c>
      <c r="B1" s="701"/>
      <c r="C1" s="701"/>
      <c r="D1" s="701"/>
      <c r="G1" s="701" t="s">
        <v>229</v>
      </c>
      <c r="H1" s="701"/>
      <c r="I1" s="701"/>
      <c r="J1" s="701"/>
    </row>
    <row r="2" spans="1:11" ht="43.5" customHeight="1" x14ac:dyDescent="0.3">
      <c r="A2" s="734" t="s">
        <v>230</v>
      </c>
      <c r="B2" s="734"/>
      <c r="C2" s="734"/>
      <c r="D2" s="734"/>
      <c r="G2" s="734" t="s">
        <v>236</v>
      </c>
      <c r="H2" s="734"/>
      <c r="I2" s="734"/>
      <c r="J2" s="734"/>
    </row>
    <row r="3" spans="1:11" ht="45.6" customHeight="1" x14ac:dyDescent="0.3">
      <c r="A3" s="696" t="s">
        <v>90</v>
      </c>
      <c r="B3" s="698" t="s">
        <v>3</v>
      </c>
      <c r="C3" s="735" t="s">
        <v>231</v>
      </c>
      <c r="D3" s="736"/>
      <c r="G3" s="696" t="s">
        <v>90</v>
      </c>
      <c r="H3" s="698" t="s">
        <v>3</v>
      </c>
      <c r="I3" s="716" t="s">
        <v>231</v>
      </c>
      <c r="J3" s="737"/>
    </row>
    <row r="4" spans="1:11" x14ac:dyDescent="0.3">
      <c r="A4" s="697"/>
      <c r="B4" s="699"/>
      <c r="C4" s="299" t="s">
        <v>232</v>
      </c>
      <c r="D4" s="300" t="s">
        <v>203</v>
      </c>
      <c r="G4" s="697"/>
      <c r="H4" s="699"/>
      <c r="I4" s="299" t="s">
        <v>232</v>
      </c>
      <c r="J4" s="300" t="s">
        <v>203</v>
      </c>
    </row>
    <row r="5" spans="1:11" x14ac:dyDescent="0.35">
      <c r="A5" s="236" t="s">
        <v>3</v>
      </c>
      <c r="B5" s="301">
        <v>635</v>
      </c>
      <c r="C5" s="302">
        <v>22</v>
      </c>
      <c r="D5" s="302">
        <v>613</v>
      </c>
      <c r="G5" s="236" t="s">
        <v>3</v>
      </c>
      <c r="H5" s="396">
        <v>794</v>
      </c>
      <c r="I5" s="397">
        <v>31</v>
      </c>
      <c r="J5" s="397">
        <v>763</v>
      </c>
      <c r="K5" s="395"/>
    </row>
    <row r="6" spans="1:11" x14ac:dyDescent="0.35">
      <c r="A6" s="237">
        <v>1</v>
      </c>
      <c r="B6" s="301">
        <v>168</v>
      </c>
      <c r="C6" s="303">
        <v>7</v>
      </c>
      <c r="D6" s="303">
        <v>161</v>
      </c>
      <c r="E6" s="400"/>
      <c r="F6" s="400"/>
      <c r="G6" s="237">
        <v>1</v>
      </c>
      <c r="H6" s="396">
        <v>246</v>
      </c>
      <c r="I6" s="398">
        <v>21</v>
      </c>
      <c r="J6" s="398">
        <v>225</v>
      </c>
      <c r="K6" s="395"/>
    </row>
    <row r="7" spans="1:11" x14ac:dyDescent="0.35">
      <c r="A7" s="237">
        <v>2</v>
      </c>
      <c r="B7" s="301">
        <v>42</v>
      </c>
      <c r="C7" s="303">
        <v>0</v>
      </c>
      <c r="D7" s="303">
        <v>42</v>
      </c>
      <c r="G7" s="237">
        <v>2</v>
      </c>
      <c r="H7" s="396">
        <v>54</v>
      </c>
      <c r="I7" s="398">
        <v>1</v>
      </c>
      <c r="J7" s="398">
        <v>53</v>
      </c>
      <c r="K7" s="395"/>
    </row>
    <row r="8" spans="1:11" x14ac:dyDescent="0.35">
      <c r="A8" s="237">
        <v>3</v>
      </c>
      <c r="B8" s="301">
        <v>89</v>
      </c>
      <c r="C8" s="303">
        <v>2</v>
      </c>
      <c r="D8" s="303">
        <v>87</v>
      </c>
      <c r="G8" s="237">
        <v>3</v>
      </c>
      <c r="H8" s="396">
        <v>82</v>
      </c>
      <c r="I8" s="398">
        <v>0</v>
      </c>
      <c r="J8" s="398">
        <v>82</v>
      </c>
      <c r="K8" s="395"/>
    </row>
    <row r="9" spans="1:11" x14ac:dyDescent="0.35">
      <c r="A9" s="237">
        <v>4</v>
      </c>
      <c r="B9" s="301">
        <v>50</v>
      </c>
      <c r="C9" s="303">
        <v>0</v>
      </c>
      <c r="D9" s="303">
        <v>50</v>
      </c>
      <c r="G9" s="237">
        <v>4</v>
      </c>
      <c r="H9" s="396">
        <v>45</v>
      </c>
      <c r="I9" s="398">
        <v>1</v>
      </c>
      <c r="J9" s="398">
        <v>44</v>
      </c>
      <c r="K9" s="395"/>
    </row>
    <row r="10" spans="1:11" x14ac:dyDescent="0.35">
      <c r="A10" s="237">
        <v>5</v>
      </c>
      <c r="B10" s="301">
        <v>34</v>
      </c>
      <c r="C10" s="303">
        <v>2</v>
      </c>
      <c r="D10" s="303">
        <v>32</v>
      </c>
      <c r="G10" s="237">
        <v>5</v>
      </c>
      <c r="H10" s="396">
        <v>25</v>
      </c>
      <c r="I10" s="398">
        <v>0</v>
      </c>
      <c r="J10" s="398">
        <v>25</v>
      </c>
      <c r="K10" s="395"/>
    </row>
    <row r="11" spans="1:11" x14ac:dyDescent="0.35">
      <c r="A11" s="237">
        <v>6</v>
      </c>
      <c r="B11" s="301">
        <v>29</v>
      </c>
      <c r="C11" s="303">
        <v>0</v>
      </c>
      <c r="D11" s="303">
        <v>29</v>
      </c>
      <c r="G11" s="237">
        <v>6</v>
      </c>
      <c r="H11" s="396">
        <v>17</v>
      </c>
      <c r="I11" s="398">
        <v>1</v>
      </c>
      <c r="J11" s="398">
        <v>16</v>
      </c>
      <c r="K11" s="395"/>
    </row>
    <row r="12" spans="1:11" x14ac:dyDescent="0.35">
      <c r="A12" s="237">
        <v>7</v>
      </c>
      <c r="B12" s="301">
        <v>15</v>
      </c>
      <c r="C12" s="303">
        <v>0</v>
      </c>
      <c r="D12" s="303">
        <v>15</v>
      </c>
      <c r="G12" s="237">
        <v>7</v>
      </c>
      <c r="H12" s="396">
        <v>26</v>
      </c>
      <c r="I12" s="398">
        <v>1</v>
      </c>
      <c r="J12" s="398">
        <v>25</v>
      </c>
      <c r="K12" s="395"/>
    </row>
    <row r="13" spans="1:11" x14ac:dyDescent="0.35">
      <c r="A13" s="237">
        <v>8</v>
      </c>
      <c r="B13" s="301">
        <v>6</v>
      </c>
      <c r="C13" s="303">
        <v>0</v>
      </c>
      <c r="D13" s="303">
        <v>6</v>
      </c>
      <c r="G13" s="237">
        <v>8</v>
      </c>
      <c r="H13" s="396">
        <v>15</v>
      </c>
      <c r="I13" s="398">
        <v>0</v>
      </c>
      <c r="J13" s="398">
        <v>15</v>
      </c>
      <c r="K13" s="395"/>
    </row>
    <row r="14" spans="1:11" x14ac:dyDescent="0.35">
      <c r="A14" s="237">
        <v>9</v>
      </c>
      <c r="B14" s="301">
        <v>25</v>
      </c>
      <c r="C14" s="303">
        <v>0</v>
      </c>
      <c r="D14" s="303">
        <v>25</v>
      </c>
      <c r="G14" s="237">
        <v>9</v>
      </c>
      <c r="H14" s="396">
        <v>17</v>
      </c>
      <c r="I14" s="398">
        <v>0</v>
      </c>
      <c r="J14" s="398">
        <v>17</v>
      </c>
      <c r="K14" s="395"/>
    </row>
    <row r="15" spans="1:11" x14ac:dyDescent="0.35">
      <c r="A15" s="237">
        <v>10</v>
      </c>
      <c r="B15" s="301">
        <v>9</v>
      </c>
      <c r="C15" s="303">
        <v>0</v>
      </c>
      <c r="D15" s="303">
        <v>9</v>
      </c>
      <c r="G15" s="237">
        <v>10</v>
      </c>
      <c r="H15" s="396">
        <v>23</v>
      </c>
      <c r="I15" s="398">
        <v>2</v>
      </c>
      <c r="J15" s="398">
        <v>21</v>
      </c>
      <c r="K15" s="395"/>
    </row>
    <row r="16" spans="1:11" x14ac:dyDescent="0.35">
      <c r="A16" s="237">
        <v>11</v>
      </c>
      <c r="B16" s="301">
        <v>8</v>
      </c>
      <c r="C16" s="303">
        <v>1</v>
      </c>
      <c r="D16" s="303">
        <v>7</v>
      </c>
      <c r="G16" s="237">
        <v>11</v>
      </c>
      <c r="H16" s="396">
        <v>11</v>
      </c>
      <c r="I16" s="398">
        <v>0</v>
      </c>
      <c r="J16" s="398">
        <v>11</v>
      </c>
      <c r="K16" s="395"/>
    </row>
    <row r="17" spans="1:11" x14ac:dyDescent="0.35">
      <c r="A17" s="237">
        <v>12</v>
      </c>
      <c r="B17" s="301">
        <v>19</v>
      </c>
      <c r="C17" s="303">
        <v>1</v>
      </c>
      <c r="D17" s="303">
        <v>18</v>
      </c>
      <c r="G17" s="237">
        <v>12</v>
      </c>
      <c r="H17" s="396">
        <v>21</v>
      </c>
      <c r="I17" s="398">
        <v>0</v>
      </c>
      <c r="J17" s="398">
        <v>21</v>
      </c>
      <c r="K17" s="395"/>
    </row>
    <row r="18" spans="1:11" x14ac:dyDescent="0.35">
      <c r="A18" s="237">
        <v>13</v>
      </c>
      <c r="B18" s="301">
        <v>44</v>
      </c>
      <c r="C18" s="303">
        <v>2</v>
      </c>
      <c r="D18" s="303">
        <v>42</v>
      </c>
      <c r="G18" s="237">
        <v>13</v>
      </c>
      <c r="H18" s="396">
        <v>52</v>
      </c>
      <c r="I18" s="398">
        <v>1</v>
      </c>
      <c r="J18" s="398">
        <v>51</v>
      </c>
      <c r="K18" s="395"/>
    </row>
    <row r="19" spans="1:11" x14ac:dyDescent="0.35">
      <c r="A19" s="237">
        <v>14</v>
      </c>
      <c r="B19" s="301">
        <v>67</v>
      </c>
      <c r="C19" s="303">
        <v>3</v>
      </c>
      <c r="D19" s="303">
        <v>64</v>
      </c>
      <c r="G19" s="237">
        <v>14</v>
      </c>
      <c r="H19" s="396">
        <v>134</v>
      </c>
      <c r="I19" s="398">
        <v>3</v>
      </c>
      <c r="J19" s="398">
        <v>131</v>
      </c>
      <c r="K19" s="395"/>
    </row>
    <row r="20" spans="1:11" x14ac:dyDescent="0.35">
      <c r="A20" s="238">
        <v>15</v>
      </c>
      <c r="B20" s="301">
        <v>30</v>
      </c>
      <c r="C20" s="304">
        <v>4</v>
      </c>
      <c r="D20" s="304">
        <v>26</v>
      </c>
      <c r="G20" s="238">
        <v>15</v>
      </c>
      <c r="H20" s="396">
        <v>26</v>
      </c>
      <c r="I20" s="399">
        <v>0</v>
      </c>
      <c r="J20" s="399">
        <v>26</v>
      </c>
      <c r="K20" s="395"/>
    </row>
    <row r="21" spans="1:11" ht="30" customHeight="1" x14ac:dyDescent="0.3">
      <c r="A21" s="622" t="s">
        <v>101</v>
      </c>
      <c r="B21" s="622"/>
      <c r="C21" s="622"/>
      <c r="D21" s="622"/>
      <c r="G21" s="622" t="s">
        <v>101</v>
      </c>
      <c r="H21" s="622"/>
      <c r="I21" s="622"/>
      <c r="J21" s="622"/>
    </row>
    <row r="22" spans="1:11" ht="30" customHeight="1" x14ac:dyDescent="0.3">
      <c r="A22" s="682" t="s">
        <v>233</v>
      </c>
      <c r="B22" s="682"/>
      <c r="C22" s="682"/>
      <c r="D22" s="682"/>
      <c r="G22" s="682" t="s">
        <v>233</v>
      </c>
      <c r="H22" s="682"/>
      <c r="I22" s="682"/>
      <c r="J22" s="682"/>
    </row>
    <row r="23" spans="1:11" ht="31.5" customHeight="1" x14ac:dyDescent="0.3">
      <c r="A23" s="733" t="s">
        <v>235</v>
      </c>
      <c r="B23" s="733"/>
      <c r="C23" s="733"/>
      <c r="D23" s="733"/>
      <c r="G23" s="733" t="s">
        <v>238</v>
      </c>
      <c r="H23" s="733"/>
      <c r="I23" s="733"/>
      <c r="J23" s="733"/>
    </row>
    <row r="24" spans="1:11" x14ac:dyDescent="0.3">
      <c r="A24" s="286"/>
      <c r="B24" s="286"/>
      <c r="C24" s="286"/>
      <c r="D24" s="286"/>
      <c r="G24" s="286"/>
      <c r="H24" s="286"/>
      <c r="I24" s="286"/>
      <c r="J24" s="286"/>
    </row>
    <row r="25" spans="1:11" x14ac:dyDescent="0.3">
      <c r="A25" s="28"/>
      <c r="B25" s="28"/>
      <c r="C25" s="28"/>
      <c r="D25" s="28"/>
      <c r="G25" s="28"/>
      <c r="H25" s="28"/>
      <c r="I25" s="28"/>
      <c r="J25" s="28"/>
    </row>
    <row r="26" spans="1:11" ht="42" customHeight="1" x14ac:dyDescent="0.3">
      <c r="A26" s="734" t="s">
        <v>234</v>
      </c>
      <c r="B26" s="734"/>
      <c r="C26" s="734"/>
      <c r="D26" s="734"/>
      <c r="G26" s="734" t="s">
        <v>237</v>
      </c>
      <c r="H26" s="734"/>
      <c r="I26" s="734"/>
      <c r="J26" s="734"/>
    </row>
    <row r="27" spans="1:11" ht="31.5" customHeight="1" x14ac:dyDescent="0.3">
      <c r="A27" s="696" t="s">
        <v>90</v>
      </c>
      <c r="B27" s="698" t="s">
        <v>3</v>
      </c>
      <c r="C27" s="735" t="s">
        <v>231</v>
      </c>
      <c r="D27" s="736"/>
      <c r="G27" s="696" t="s">
        <v>90</v>
      </c>
      <c r="H27" s="698" t="s">
        <v>3</v>
      </c>
      <c r="I27" s="735" t="s">
        <v>231</v>
      </c>
      <c r="J27" s="736"/>
    </row>
    <row r="28" spans="1:11" x14ac:dyDescent="0.3">
      <c r="A28" s="697"/>
      <c r="B28" s="699"/>
      <c r="C28" s="299" t="s">
        <v>232</v>
      </c>
      <c r="D28" s="300" t="s">
        <v>203</v>
      </c>
      <c r="G28" s="697"/>
      <c r="H28" s="699"/>
      <c r="I28" s="299" t="s">
        <v>232</v>
      </c>
      <c r="J28" s="300" t="s">
        <v>203</v>
      </c>
    </row>
    <row r="29" spans="1:11" x14ac:dyDescent="0.3">
      <c r="A29" s="236" t="s">
        <v>3</v>
      </c>
      <c r="B29" s="305">
        <v>100</v>
      </c>
      <c r="C29" s="305">
        <f>C5/B5*100</f>
        <v>3.4645669291338583</v>
      </c>
      <c r="D29" s="305">
        <f>D5/B5*100</f>
        <v>96.535433070866134</v>
      </c>
      <c r="G29" s="236" t="s">
        <v>3</v>
      </c>
      <c r="H29" s="305">
        <v>100</v>
      </c>
      <c r="I29" s="305">
        <v>3.9042821158690177</v>
      </c>
      <c r="J29" s="305">
        <v>96.095717884130977</v>
      </c>
    </row>
    <row r="30" spans="1:11" x14ac:dyDescent="0.3">
      <c r="A30" s="237">
        <v>1</v>
      </c>
      <c r="B30" s="305">
        <v>100</v>
      </c>
      <c r="C30" s="306">
        <f>C6/B6*100</f>
        <v>4.1666666666666661</v>
      </c>
      <c r="D30" s="306">
        <f>D6/B6*100</f>
        <v>95.833333333333343</v>
      </c>
      <c r="G30" s="237">
        <v>1</v>
      </c>
      <c r="H30" s="305">
        <v>100</v>
      </c>
      <c r="I30" s="306">
        <v>8.536585365853659</v>
      </c>
      <c r="J30" s="306">
        <v>91.463414634146346</v>
      </c>
    </row>
    <row r="31" spans="1:11" x14ac:dyDescent="0.3">
      <c r="A31" s="237">
        <v>2</v>
      </c>
      <c r="B31" s="305">
        <v>100</v>
      </c>
      <c r="C31" s="306" t="s">
        <v>161</v>
      </c>
      <c r="D31" s="306">
        <f t="shared" ref="D31:D44" si="0">D7/B7*100</f>
        <v>100</v>
      </c>
      <c r="G31" s="237">
        <v>2</v>
      </c>
      <c r="H31" s="305">
        <v>100</v>
      </c>
      <c r="I31" s="306">
        <v>1.8518518518518516</v>
      </c>
      <c r="J31" s="306">
        <v>98.148148148148152</v>
      </c>
    </row>
    <row r="32" spans="1:11" x14ac:dyDescent="0.3">
      <c r="A32" s="237">
        <v>3</v>
      </c>
      <c r="B32" s="305">
        <v>100</v>
      </c>
      <c r="C32" s="306">
        <f t="shared" ref="C32:C44" si="1">C8/B8*100</f>
        <v>2.2471910112359552</v>
      </c>
      <c r="D32" s="306">
        <f t="shared" si="0"/>
        <v>97.752808988764045</v>
      </c>
      <c r="G32" s="237">
        <v>3</v>
      </c>
      <c r="H32" s="305">
        <v>100</v>
      </c>
      <c r="I32" s="306">
        <v>0</v>
      </c>
      <c r="J32" s="306">
        <v>100</v>
      </c>
    </row>
    <row r="33" spans="1:10" x14ac:dyDescent="0.3">
      <c r="A33" s="237">
        <v>4</v>
      </c>
      <c r="B33" s="305">
        <v>100</v>
      </c>
      <c r="C33" s="306" t="s">
        <v>161</v>
      </c>
      <c r="D33" s="306">
        <f t="shared" si="0"/>
        <v>100</v>
      </c>
      <c r="G33" s="237">
        <v>4</v>
      </c>
      <c r="H33" s="305">
        <v>100</v>
      </c>
      <c r="I33" s="306">
        <v>2.2222222222222223</v>
      </c>
      <c r="J33" s="306">
        <v>97.777777777777771</v>
      </c>
    </row>
    <row r="34" spans="1:10" x14ac:dyDescent="0.3">
      <c r="A34" s="237">
        <v>5</v>
      </c>
      <c r="B34" s="305">
        <v>100</v>
      </c>
      <c r="C34" s="306">
        <f t="shared" si="1"/>
        <v>5.8823529411764701</v>
      </c>
      <c r="D34" s="306">
        <f t="shared" si="0"/>
        <v>94.117647058823522</v>
      </c>
      <c r="G34" s="237">
        <v>5</v>
      </c>
      <c r="H34" s="305">
        <v>100</v>
      </c>
      <c r="I34" s="306">
        <v>0</v>
      </c>
      <c r="J34" s="306">
        <v>100</v>
      </c>
    </row>
    <row r="35" spans="1:10" x14ac:dyDescent="0.3">
      <c r="A35" s="237">
        <v>6</v>
      </c>
      <c r="B35" s="305">
        <v>100</v>
      </c>
      <c r="C35" s="306" t="s">
        <v>161</v>
      </c>
      <c r="D35" s="306">
        <f t="shared" si="0"/>
        <v>100</v>
      </c>
      <c r="G35" s="237">
        <v>6</v>
      </c>
      <c r="H35" s="305">
        <v>100</v>
      </c>
      <c r="I35" s="306">
        <v>5.8823529411764701</v>
      </c>
      <c r="J35" s="306">
        <v>94.117647058823522</v>
      </c>
    </row>
    <row r="36" spans="1:10" x14ac:dyDescent="0.3">
      <c r="A36" s="237">
        <v>7</v>
      </c>
      <c r="B36" s="305">
        <v>100</v>
      </c>
      <c r="C36" s="306" t="s">
        <v>161</v>
      </c>
      <c r="D36" s="306">
        <f t="shared" si="0"/>
        <v>100</v>
      </c>
      <c r="G36" s="237">
        <v>7</v>
      </c>
      <c r="H36" s="305">
        <v>100</v>
      </c>
      <c r="I36" s="306">
        <v>3.8461538461538463</v>
      </c>
      <c r="J36" s="306">
        <v>96.15384615384616</v>
      </c>
    </row>
    <row r="37" spans="1:10" x14ac:dyDescent="0.3">
      <c r="A37" s="237">
        <v>8</v>
      </c>
      <c r="B37" s="305">
        <v>100</v>
      </c>
      <c r="C37" s="306" t="s">
        <v>161</v>
      </c>
      <c r="D37" s="306">
        <f t="shared" si="0"/>
        <v>100</v>
      </c>
      <c r="G37" s="237">
        <v>8</v>
      </c>
      <c r="H37" s="305">
        <v>100</v>
      </c>
      <c r="I37" s="306">
        <v>0</v>
      </c>
      <c r="J37" s="306">
        <v>100</v>
      </c>
    </row>
    <row r="38" spans="1:10" x14ac:dyDescent="0.3">
      <c r="A38" s="237">
        <v>9</v>
      </c>
      <c r="B38" s="305">
        <v>100</v>
      </c>
      <c r="C38" s="306" t="s">
        <v>161</v>
      </c>
      <c r="D38" s="306">
        <f t="shared" si="0"/>
        <v>100</v>
      </c>
      <c r="G38" s="237">
        <v>9</v>
      </c>
      <c r="H38" s="305">
        <v>100</v>
      </c>
      <c r="I38" s="306">
        <v>0</v>
      </c>
      <c r="J38" s="306">
        <v>100</v>
      </c>
    </row>
    <row r="39" spans="1:10" x14ac:dyDescent="0.3">
      <c r="A39" s="237">
        <v>10</v>
      </c>
      <c r="B39" s="305">
        <v>100</v>
      </c>
      <c r="C39" s="306" t="s">
        <v>161</v>
      </c>
      <c r="D39" s="306">
        <f t="shared" si="0"/>
        <v>100</v>
      </c>
      <c r="G39" s="237">
        <v>10</v>
      </c>
      <c r="H39" s="305">
        <v>100</v>
      </c>
      <c r="I39" s="306">
        <v>8.695652173913043</v>
      </c>
      <c r="J39" s="306">
        <v>91.304347826086953</v>
      </c>
    </row>
    <row r="40" spans="1:10" x14ac:dyDescent="0.3">
      <c r="A40" s="237">
        <v>11</v>
      </c>
      <c r="B40" s="305">
        <v>100</v>
      </c>
      <c r="C40" s="306">
        <f t="shared" si="1"/>
        <v>12.5</v>
      </c>
      <c r="D40" s="306">
        <f t="shared" si="0"/>
        <v>87.5</v>
      </c>
      <c r="G40" s="237">
        <v>11</v>
      </c>
      <c r="H40" s="305">
        <v>100</v>
      </c>
      <c r="I40" s="306">
        <v>0</v>
      </c>
      <c r="J40" s="306">
        <v>100</v>
      </c>
    </row>
    <row r="41" spans="1:10" x14ac:dyDescent="0.3">
      <c r="A41" s="237">
        <v>12</v>
      </c>
      <c r="B41" s="305">
        <v>100</v>
      </c>
      <c r="C41" s="306">
        <f t="shared" si="1"/>
        <v>5.2631578947368416</v>
      </c>
      <c r="D41" s="306">
        <f t="shared" si="0"/>
        <v>94.73684210526315</v>
      </c>
      <c r="G41" s="237">
        <v>12</v>
      </c>
      <c r="H41" s="305">
        <v>100</v>
      </c>
      <c r="I41" s="306">
        <v>0</v>
      </c>
      <c r="J41" s="306">
        <v>100</v>
      </c>
    </row>
    <row r="42" spans="1:10" x14ac:dyDescent="0.3">
      <c r="A42" s="237">
        <v>13</v>
      </c>
      <c r="B42" s="305">
        <v>100</v>
      </c>
      <c r="C42" s="306">
        <f t="shared" si="1"/>
        <v>4.5454545454545459</v>
      </c>
      <c r="D42" s="306">
        <f t="shared" si="0"/>
        <v>95.454545454545453</v>
      </c>
      <c r="G42" s="237">
        <v>13</v>
      </c>
      <c r="H42" s="305">
        <v>100</v>
      </c>
      <c r="I42" s="306">
        <v>1.9230769230769231</v>
      </c>
      <c r="J42" s="306">
        <v>98.076923076923066</v>
      </c>
    </row>
    <row r="43" spans="1:10" x14ac:dyDescent="0.3">
      <c r="A43" s="237">
        <v>14</v>
      </c>
      <c r="B43" s="305">
        <v>100</v>
      </c>
      <c r="C43" s="306">
        <f t="shared" si="1"/>
        <v>4.4776119402985071</v>
      </c>
      <c r="D43" s="306">
        <f t="shared" si="0"/>
        <v>95.522388059701484</v>
      </c>
      <c r="G43" s="237">
        <v>14</v>
      </c>
      <c r="H43" s="305">
        <v>100</v>
      </c>
      <c r="I43" s="306">
        <v>2.2388059701492535</v>
      </c>
      <c r="J43" s="306">
        <v>97.761194029850756</v>
      </c>
    </row>
    <row r="44" spans="1:10" x14ac:dyDescent="0.3">
      <c r="A44" s="238">
        <v>15</v>
      </c>
      <c r="B44" s="305">
        <v>100</v>
      </c>
      <c r="C44" s="306">
        <f t="shared" si="1"/>
        <v>13.333333333333334</v>
      </c>
      <c r="D44" s="306">
        <f t="shared" si="0"/>
        <v>86.666666666666671</v>
      </c>
      <c r="G44" s="238">
        <v>15</v>
      </c>
      <c r="H44" s="305">
        <v>100</v>
      </c>
      <c r="I44" s="306">
        <v>0</v>
      </c>
      <c r="J44" s="306">
        <v>100</v>
      </c>
    </row>
    <row r="45" spans="1:10" ht="33.9" customHeight="1" x14ac:dyDescent="0.3">
      <c r="A45" s="622" t="s">
        <v>101</v>
      </c>
      <c r="B45" s="622"/>
      <c r="C45" s="622"/>
      <c r="D45" s="622"/>
      <c r="G45" s="622" t="s">
        <v>101</v>
      </c>
      <c r="H45" s="622"/>
      <c r="I45" s="622"/>
      <c r="J45" s="622"/>
    </row>
    <row r="46" spans="1:10" ht="36" customHeight="1" x14ac:dyDescent="0.3">
      <c r="A46" s="682" t="s">
        <v>233</v>
      </c>
      <c r="B46" s="682"/>
      <c r="C46" s="682"/>
      <c r="D46" s="682"/>
      <c r="G46" s="682" t="s">
        <v>233</v>
      </c>
      <c r="H46" s="682"/>
      <c r="I46" s="682"/>
      <c r="J46" s="682"/>
    </row>
    <row r="47" spans="1:10" ht="33.75" customHeight="1" x14ac:dyDescent="0.3">
      <c r="A47" s="733" t="s">
        <v>235</v>
      </c>
      <c r="B47" s="733"/>
      <c r="C47" s="733"/>
      <c r="D47" s="733"/>
      <c r="G47" s="733" t="s">
        <v>238</v>
      </c>
      <c r="H47" s="733"/>
      <c r="I47" s="733"/>
      <c r="J47" s="733"/>
    </row>
    <row r="48" spans="1:10" x14ac:dyDescent="0.3">
      <c r="A48" s="286"/>
      <c r="B48" s="286"/>
      <c r="C48" s="286"/>
      <c r="D48" s="31" t="s">
        <v>50</v>
      </c>
      <c r="G48" s="286"/>
      <c r="H48" s="286"/>
      <c r="I48" s="286"/>
      <c r="J48" s="31" t="s">
        <v>50</v>
      </c>
    </row>
  </sheetData>
  <mergeCells count="30">
    <mergeCell ref="A21:D21"/>
    <mergeCell ref="A1:D1"/>
    <mergeCell ref="A2:D2"/>
    <mergeCell ref="A3:A4"/>
    <mergeCell ref="B3:B4"/>
    <mergeCell ref="C3:D3"/>
    <mergeCell ref="A45:D45"/>
    <mergeCell ref="A46:D46"/>
    <mergeCell ref="A47:D47"/>
    <mergeCell ref="G1:J1"/>
    <mergeCell ref="G2:J2"/>
    <mergeCell ref="G3:G4"/>
    <mergeCell ref="H3:H4"/>
    <mergeCell ref="I3:J3"/>
    <mergeCell ref="G21:J21"/>
    <mergeCell ref="G22:J22"/>
    <mergeCell ref="A22:D22"/>
    <mergeCell ref="A23:D23"/>
    <mergeCell ref="A26:D26"/>
    <mergeCell ref="A27:A28"/>
    <mergeCell ref="B27:B28"/>
    <mergeCell ref="C27:D27"/>
    <mergeCell ref="G46:J46"/>
    <mergeCell ref="G47:J47"/>
    <mergeCell ref="G23:J23"/>
    <mergeCell ref="G26:J26"/>
    <mergeCell ref="G27:G28"/>
    <mergeCell ref="H27:H28"/>
    <mergeCell ref="I27:J27"/>
    <mergeCell ref="G45:J45"/>
  </mergeCells>
  <hyperlinks>
    <hyperlink ref="D48" location="Índice!A1" display="Volver"/>
    <hyperlink ref="J48" location="Índice!A1" display="Volver"/>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85" zoomScaleNormal="85" workbookViewId="0">
      <selection sqref="A1:H1"/>
    </sheetView>
  </sheetViews>
  <sheetFormatPr baseColWidth="10" defaultColWidth="11.44140625" defaultRowHeight="14.4" x14ac:dyDescent="0.3"/>
  <cols>
    <col min="1" max="16384" width="11.44140625" style="239"/>
  </cols>
  <sheetData>
    <row r="1" spans="1:18" x14ac:dyDescent="0.3">
      <c r="A1" s="701" t="s">
        <v>239</v>
      </c>
      <c r="B1" s="701"/>
      <c r="C1" s="701"/>
      <c r="D1" s="701"/>
      <c r="E1" s="701"/>
      <c r="F1" s="701"/>
      <c r="G1" s="701"/>
      <c r="H1" s="701"/>
      <c r="I1" s="481"/>
      <c r="K1" s="701" t="s">
        <v>239</v>
      </c>
      <c r="L1" s="701"/>
      <c r="M1" s="701"/>
      <c r="N1" s="701"/>
      <c r="O1" s="701"/>
      <c r="P1" s="701"/>
      <c r="Q1" s="701"/>
      <c r="R1" s="701"/>
    </row>
    <row r="2" spans="1:18" ht="36.75" customHeight="1" x14ac:dyDescent="0.3">
      <c r="A2" s="746" t="s">
        <v>240</v>
      </c>
      <c r="B2" s="621"/>
      <c r="C2" s="621"/>
      <c r="D2" s="621"/>
      <c r="E2" s="621"/>
      <c r="F2" s="621"/>
      <c r="G2" s="621"/>
      <c r="H2" s="621"/>
      <c r="I2" s="485"/>
      <c r="K2" s="746" t="s">
        <v>249</v>
      </c>
      <c r="L2" s="621"/>
      <c r="M2" s="621"/>
      <c r="N2" s="621"/>
      <c r="O2" s="621"/>
      <c r="P2" s="621"/>
      <c r="Q2" s="621"/>
      <c r="R2" s="621"/>
    </row>
    <row r="3" spans="1:18" x14ac:dyDescent="0.3">
      <c r="A3" s="709" t="s">
        <v>90</v>
      </c>
      <c r="B3" s="738" t="s">
        <v>3</v>
      </c>
      <c r="C3" s="740" t="s">
        <v>241</v>
      </c>
      <c r="D3" s="740"/>
      <c r="E3" s="740"/>
      <c r="F3" s="740"/>
      <c r="G3" s="740"/>
      <c r="H3" s="741"/>
      <c r="I3" s="504"/>
      <c r="K3" s="709" t="s">
        <v>90</v>
      </c>
      <c r="L3" s="738" t="s">
        <v>3</v>
      </c>
      <c r="M3" s="740" t="s">
        <v>241</v>
      </c>
      <c r="N3" s="740"/>
      <c r="O3" s="740"/>
      <c r="P3" s="740"/>
      <c r="Q3" s="740"/>
      <c r="R3" s="741"/>
    </row>
    <row r="4" spans="1:18" x14ac:dyDescent="0.3">
      <c r="A4" s="710"/>
      <c r="B4" s="747"/>
      <c r="C4" s="749" t="s">
        <v>3</v>
      </c>
      <c r="D4" s="700" t="s">
        <v>242</v>
      </c>
      <c r="E4" s="700"/>
      <c r="F4" s="700"/>
      <c r="G4" s="700"/>
      <c r="H4" s="700"/>
      <c r="I4" s="505"/>
      <c r="K4" s="710"/>
      <c r="L4" s="747"/>
      <c r="M4" s="749" t="s">
        <v>3</v>
      </c>
      <c r="N4" s="700" t="s">
        <v>242</v>
      </c>
      <c r="O4" s="700"/>
      <c r="P4" s="700"/>
      <c r="Q4" s="700"/>
      <c r="R4" s="700"/>
    </row>
    <row r="5" spans="1:18" ht="22.8" x14ac:dyDescent="0.3">
      <c r="A5" s="722"/>
      <c r="B5" s="748"/>
      <c r="C5" s="750"/>
      <c r="D5" s="97" t="s">
        <v>243</v>
      </c>
      <c r="E5" s="97" t="s">
        <v>244</v>
      </c>
      <c r="F5" s="97" t="s">
        <v>245</v>
      </c>
      <c r="G5" s="97" t="s">
        <v>246</v>
      </c>
      <c r="H5" s="97" t="s">
        <v>118</v>
      </c>
      <c r="I5" s="506"/>
      <c r="K5" s="722"/>
      <c r="L5" s="748"/>
      <c r="M5" s="750"/>
      <c r="N5" s="482" t="s">
        <v>243</v>
      </c>
      <c r="O5" s="97" t="s">
        <v>244</v>
      </c>
      <c r="P5" s="97" t="s">
        <v>245</v>
      </c>
      <c r="Q5" s="97" t="s">
        <v>246</v>
      </c>
      <c r="R5" s="97" t="s">
        <v>118</v>
      </c>
    </row>
    <row r="6" spans="1:18" ht="15" x14ac:dyDescent="0.25">
      <c r="A6" s="308" t="s">
        <v>3</v>
      </c>
      <c r="B6" s="309">
        <f>SUM(B7:B21)</f>
        <v>625</v>
      </c>
      <c r="C6" s="310">
        <f>SUM(C7:C21)</f>
        <v>486</v>
      </c>
      <c r="D6" s="310">
        <f t="shared" ref="D6:H6" si="0">SUM(D7:D21)</f>
        <v>459</v>
      </c>
      <c r="E6" s="310">
        <f t="shared" si="0"/>
        <v>31</v>
      </c>
      <c r="F6" s="310">
        <f t="shared" si="0"/>
        <v>102</v>
      </c>
      <c r="G6" s="310">
        <f t="shared" si="0"/>
        <v>56</v>
      </c>
      <c r="H6" s="310">
        <f t="shared" si="0"/>
        <v>3</v>
      </c>
      <c r="I6" s="507"/>
      <c r="K6" s="308" t="s">
        <v>3</v>
      </c>
      <c r="L6" s="402">
        <v>794</v>
      </c>
      <c r="M6" s="403">
        <v>603</v>
      </c>
      <c r="N6" s="310">
        <v>559</v>
      </c>
      <c r="O6" s="310">
        <v>42</v>
      </c>
      <c r="P6" s="310">
        <v>119</v>
      </c>
      <c r="Q6" s="310">
        <v>73</v>
      </c>
      <c r="R6" s="310">
        <v>2</v>
      </c>
    </row>
    <row r="7" spans="1:18" ht="15" x14ac:dyDescent="0.25">
      <c r="A7" s="237">
        <v>1</v>
      </c>
      <c r="B7" s="311">
        <v>168</v>
      </c>
      <c r="C7" s="312">
        <v>127</v>
      </c>
      <c r="D7" s="312">
        <v>127</v>
      </c>
      <c r="E7" s="312">
        <v>8</v>
      </c>
      <c r="F7" s="312">
        <v>24</v>
      </c>
      <c r="G7" s="312">
        <v>12</v>
      </c>
      <c r="H7" s="312">
        <v>0</v>
      </c>
      <c r="I7" s="311"/>
      <c r="K7" s="237">
        <v>1</v>
      </c>
      <c r="L7" s="401">
        <v>246</v>
      </c>
      <c r="M7" s="405">
        <v>158</v>
      </c>
      <c r="N7" s="70">
        <v>145</v>
      </c>
      <c r="O7" s="70">
        <v>4</v>
      </c>
      <c r="P7" s="70">
        <v>30</v>
      </c>
      <c r="Q7" s="70">
        <v>20</v>
      </c>
      <c r="R7" s="284">
        <v>0</v>
      </c>
    </row>
    <row r="8" spans="1:18" ht="15" x14ac:dyDescent="0.25">
      <c r="A8" s="237">
        <v>2</v>
      </c>
      <c r="B8" s="311">
        <v>42</v>
      </c>
      <c r="C8" s="312">
        <v>34</v>
      </c>
      <c r="D8" s="312">
        <v>34</v>
      </c>
      <c r="E8" s="312">
        <v>1</v>
      </c>
      <c r="F8" s="312">
        <v>3</v>
      </c>
      <c r="G8" s="312">
        <v>0</v>
      </c>
      <c r="H8" s="312">
        <v>0</v>
      </c>
      <c r="I8" s="311"/>
      <c r="K8" s="237">
        <v>2</v>
      </c>
      <c r="L8" s="401">
        <v>54</v>
      </c>
      <c r="M8" s="405">
        <v>38</v>
      </c>
      <c r="N8" s="70">
        <v>37</v>
      </c>
      <c r="O8" s="70">
        <v>1</v>
      </c>
      <c r="P8" s="70">
        <v>5</v>
      </c>
      <c r="Q8" s="70">
        <v>0</v>
      </c>
      <c r="R8" s="284">
        <v>0</v>
      </c>
    </row>
    <row r="9" spans="1:18" ht="15" x14ac:dyDescent="0.25">
      <c r="A9" s="237">
        <v>3</v>
      </c>
      <c r="B9" s="311">
        <v>89</v>
      </c>
      <c r="C9" s="312">
        <v>73</v>
      </c>
      <c r="D9" s="312">
        <v>71</v>
      </c>
      <c r="E9" s="312">
        <v>3</v>
      </c>
      <c r="F9" s="312">
        <v>13</v>
      </c>
      <c r="G9" s="312">
        <v>3</v>
      </c>
      <c r="H9" s="312">
        <v>0</v>
      </c>
      <c r="I9" s="311"/>
      <c r="K9" s="237">
        <v>3</v>
      </c>
      <c r="L9" s="401">
        <v>82</v>
      </c>
      <c r="M9" s="405">
        <v>64</v>
      </c>
      <c r="N9" s="70">
        <v>59</v>
      </c>
      <c r="O9" s="70">
        <v>5</v>
      </c>
      <c r="P9" s="70">
        <v>14</v>
      </c>
      <c r="Q9" s="70">
        <v>9</v>
      </c>
      <c r="R9" s="284">
        <v>0</v>
      </c>
    </row>
    <row r="10" spans="1:18" ht="15" x14ac:dyDescent="0.25">
      <c r="A10" s="237">
        <v>4</v>
      </c>
      <c r="B10" s="311">
        <v>49</v>
      </c>
      <c r="C10" s="312">
        <v>37</v>
      </c>
      <c r="D10" s="312">
        <v>36</v>
      </c>
      <c r="E10" s="312">
        <v>5</v>
      </c>
      <c r="F10" s="312">
        <v>14</v>
      </c>
      <c r="G10" s="312">
        <v>13</v>
      </c>
      <c r="H10" s="312">
        <v>0</v>
      </c>
      <c r="I10" s="311"/>
      <c r="K10" s="237">
        <v>4</v>
      </c>
      <c r="L10" s="401">
        <v>45</v>
      </c>
      <c r="M10" s="405">
        <v>37</v>
      </c>
      <c r="N10" s="70">
        <v>34</v>
      </c>
      <c r="O10" s="70">
        <v>13</v>
      </c>
      <c r="P10" s="70">
        <v>15</v>
      </c>
      <c r="Q10" s="70">
        <v>10</v>
      </c>
      <c r="R10" s="284">
        <v>0</v>
      </c>
    </row>
    <row r="11" spans="1:18" ht="15" x14ac:dyDescent="0.25">
      <c r="A11" s="237">
        <v>5</v>
      </c>
      <c r="B11" s="311">
        <v>34</v>
      </c>
      <c r="C11" s="312">
        <v>33</v>
      </c>
      <c r="D11" s="312">
        <v>31</v>
      </c>
      <c r="E11" s="312">
        <v>1</v>
      </c>
      <c r="F11" s="312">
        <v>7</v>
      </c>
      <c r="G11" s="312">
        <v>4</v>
      </c>
      <c r="H11" s="312">
        <v>3</v>
      </c>
      <c r="I11" s="311"/>
      <c r="K11" s="237">
        <v>5</v>
      </c>
      <c r="L11" s="401">
        <v>25</v>
      </c>
      <c r="M11" s="405">
        <v>19</v>
      </c>
      <c r="N11" s="70">
        <v>14</v>
      </c>
      <c r="O11" s="70">
        <v>0</v>
      </c>
      <c r="P11" s="70">
        <v>10</v>
      </c>
      <c r="Q11" s="70">
        <v>3</v>
      </c>
      <c r="R11" s="284">
        <v>0</v>
      </c>
    </row>
    <row r="12" spans="1:18" ht="15" x14ac:dyDescent="0.25">
      <c r="A12" s="237">
        <v>6</v>
      </c>
      <c r="B12" s="311">
        <v>29</v>
      </c>
      <c r="C12" s="312">
        <v>26</v>
      </c>
      <c r="D12" s="312">
        <v>25</v>
      </c>
      <c r="E12" s="312">
        <v>3</v>
      </c>
      <c r="F12" s="312">
        <v>4</v>
      </c>
      <c r="G12" s="312">
        <v>2</v>
      </c>
      <c r="H12" s="312">
        <v>0</v>
      </c>
      <c r="I12" s="311"/>
      <c r="K12" s="237">
        <v>6</v>
      </c>
      <c r="L12" s="401">
        <v>17</v>
      </c>
      <c r="M12" s="405">
        <v>10</v>
      </c>
      <c r="N12" s="70">
        <v>10</v>
      </c>
      <c r="O12" s="70">
        <v>1</v>
      </c>
      <c r="P12" s="70">
        <v>4</v>
      </c>
      <c r="Q12" s="70">
        <v>2</v>
      </c>
      <c r="R12" s="284">
        <v>0</v>
      </c>
    </row>
    <row r="13" spans="1:18" ht="15" x14ac:dyDescent="0.25">
      <c r="A13" s="237">
        <v>7</v>
      </c>
      <c r="B13" s="311">
        <v>15</v>
      </c>
      <c r="C13" s="312">
        <v>13</v>
      </c>
      <c r="D13" s="312">
        <v>9</v>
      </c>
      <c r="E13" s="312">
        <v>2</v>
      </c>
      <c r="F13" s="312">
        <v>4</v>
      </c>
      <c r="G13" s="312">
        <v>5</v>
      </c>
      <c r="H13" s="312">
        <v>0</v>
      </c>
      <c r="I13" s="311"/>
      <c r="K13" s="237">
        <v>7</v>
      </c>
      <c r="L13" s="401">
        <v>26</v>
      </c>
      <c r="M13" s="405">
        <v>14</v>
      </c>
      <c r="N13" s="70">
        <v>10</v>
      </c>
      <c r="O13" s="70">
        <v>1</v>
      </c>
      <c r="P13" s="70">
        <v>3</v>
      </c>
      <c r="Q13" s="70">
        <v>3</v>
      </c>
      <c r="R13" s="284">
        <v>0</v>
      </c>
    </row>
    <row r="14" spans="1:18" ht="15" x14ac:dyDescent="0.25">
      <c r="A14" s="237">
        <v>8</v>
      </c>
      <c r="B14" s="311">
        <v>6</v>
      </c>
      <c r="C14" s="312">
        <v>5</v>
      </c>
      <c r="D14" s="312">
        <v>4</v>
      </c>
      <c r="E14" s="312">
        <v>1</v>
      </c>
      <c r="F14" s="312">
        <v>3</v>
      </c>
      <c r="G14" s="312">
        <v>1</v>
      </c>
      <c r="H14" s="312">
        <v>0</v>
      </c>
      <c r="I14" s="311"/>
      <c r="K14" s="237">
        <v>8</v>
      </c>
      <c r="L14" s="401">
        <v>15</v>
      </c>
      <c r="M14" s="405">
        <v>15</v>
      </c>
      <c r="N14" s="70">
        <v>14</v>
      </c>
      <c r="O14" s="70">
        <v>6</v>
      </c>
      <c r="P14" s="70">
        <v>8</v>
      </c>
      <c r="Q14" s="70">
        <v>5</v>
      </c>
      <c r="R14" s="284">
        <v>1</v>
      </c>
    </row>
    <row r="15" spans="1:18" ht="15" x14ac:dyDescent="0.25">
      <c r="A15" s="237">
        <v>9</v>
      </c>
      <c r="B15" s="311">
        <v>17</v>
      </c>
      <c r="C15" s="312">
        <v>8</v>
      </c>
      <c r="D15" s="312">
        <v>5</v>
      </c>
      <c r="E15" s="312">
        <v>1</v>
      </c>
      <c r="F15" s="312">
        <v>4</v>
      </c>
      <c r="G15" s="312">
        <v>1</v>
      </c>
      <c r="H15" s="312">
        <v>0</v>
      </c>
      <c r="I15" s="311"/>
      <c r="K15" s="237">
        <v>9</v>
      </c>
      <c r="L15" s="401">
        <v>17</v>
      </c>
      <c r="M15" s="405">
        <v>13</v>
      </c>
      <c r="N15" s="70">
        <v>12</v>
      </c>
      <c r="O15" s="70">
        <v>3</v>
      </c>
      <c r="P15" s="70">
        <v>3</v>
      </c>
      <c r="Q15" s="70">
        <v>3</v>
      </c>
      <c r="R15" s="284">
        <v>0</v>
      </c>
    </row>
    <row r="16" spans="1:18" ht="15" x14ac:dyDescent="0.25">
      <c r="A16" s="237">
        <v>10</v>
      </c>
      <c r="B16" s="311">
        <v>9</v>
      </c>
      <c r="C16" s="312">
        <v>7</v>
      </c>
      <c r="D16" s="312">
        <v>7</v>
      </c>
      <c r="E16" s="312">
        <v>0</v>
      </c>
      <c r="F16" s="312">
        <v>1</v>
      </c>
      <c r="G16" s="312">
        <v>0</v>
      </c>
      <c r="H16" s="312">
        <v>0</v>
      </c>
      <c r="I16" s="311"/>
      <c r="K16" s="237">
        <v>10</v>
      </c>
      <c r="L16" s="401">
        <v>23</v>
      </c>
      <c r="M16" s="405">
        <v>22</v>
      </c>
      <c r="N16" s="70">
        <v>22</v>
      </c>
      <c r="O16" s="70">
        <v>2</v>
      </c>
      <c r="P16" s="70">
        <v>5</v>
      </c>
      <c r="Q16" s="70">
        <v>2</v>
      </c>
      <c r="R16" s="284">
        <v>1</v>
      </c>
    </row>
    <row r="17" spans="1:21" ht="15" x14ac:dyDescent="0.25">
      <c r="A17" s="237">
        <v>11</v>
      </c>
      <c r="B17" s="311">
        <v>8</v>
      </c>
      <c r="C17" s="312">
        <v>3</v>
      </c>
      <c r="D17" s="312">
        <v>3</v>
      </c>
      <c r="E17" s="312">
        <v>0</v>
      </c>
      <c r="F17" s="312">
        <v>0</v>
      </c>
      <c r="G17" s="312">
        <v>0</v>
      </c>
      <c r="H17" s="312">
        <v>0</v>
      </c>
      <c r="I17" s="311"/>
      <c r="K17" s="237">
        <v>11</v>
      </c>
      <c r="L17" s="401">
        <v>11</v>
      </c>
      <c r="M17" s="405">
        <v>6</v>
      </c>
      <c r="N17" s="70">
        <v>6</v>
      </c>
      <c r="O17" s="70">
        <v>0</v>
      </c>
      <c r="P17" s="70">
        <v>1</v>
      </c>
      <c r="Q17" s="70">
        <v>0</v>
      </c>
      <c r="R17" s="284">
        <v>0</v>
      </c>
    </row>
    <row r="18" spans="1:21" ht="15" x14ac:dyDescent="0.25">
      <c r="A18" s="237">
        <v>12</v>
      </c>
      <c r="B18" s="311">
        <v>19</v>
      </c>
      <c r="C18" s="312">
        <v>15</v>
      </c>
      <c r="D18" s="312">
        <v>12</v>
      </c>
      <c r="E18" s="312">
        <v>0</v>
      </c>
      <c r="F18" s="312">
        <v>1</v>
      </c>
      <c r="G18" s="312">
        <v>2</v>
      </c>
      <c r="H18" s="312">
        <v>0</v>
      </c>
      <c r="I18" s="311"/>
      <c r="K18" s="237">
        <v>12</v>
      </c>
      <c r="L18" s="401">
        <v>21</v>
      </c>
      <c r="M18" s="405">
        <v>15</v>
      </c>
      <c r="N18" s="70">
        <v>13</v>
      </c>
      <c r="O18" s="70">
        <v>1</v>
      </c>
      <c r="P18" s="70">
        <v>2</v>
      </c>
      <c r="Q18" s="70">
        <v>5</v>
      </c>
      <c r="R18" s="284">
        <v>0</v>
      </c>
      <c r="U18" s="400"/>
    </row>
    <row r="19" spans="1:21" ht="15" x14ac:dyDescent="0.25">
      <c r="A19" s="237">
        <v>13</v>
      </c>
      <c r="B19" s="311">
        <v>44</v>
      </c>
      <c r="C19" s="312">
        <v>39</v>
      </c>
      <c r="D19" s="312">
        <v>36</v>
      </c>
      <c r="E19" s="312">
        <v>0</v>
      </c>
      <c r="F19" s="312">
        <v>6</v>
      </c>
      <c r="G19" s="312">
        <v>3</v>
      </c>
      <c r="H19" s="312">
        <v>0</v>
      </c>
      <c r="I19" s="311"/>
      <c r="K19" s="237">
        <v>13</v>
      </c>
      <c r="L19" s="401">
        <v>52</v>
      </c>
      <c r="M19" s="405">
        <v>40</v>
      </c>
      <c r="N19" s="70">
        <v>38</v>
      </c>
      <c r="O19" s="70">
        <v>1</v>
      </c>
      <c r="P19" s="70">
        <v>9</v>
      </c>
      <c r="Q19" s="70">
        <v>5</v>
      </c>
      <c r="R19" s="284">
        <v>0</v>
      </c>
    </row>
    <row r="20" spans="1:21" ht="15" x14ac:dyDescent="0.25">
      <c r="A20" s="237">
        <v>14</v>
      </c>
      <c r="B20" s="311">
        <v>66</v>
      </c>
      <c r="C20" s="312">
        <v>43</v>
      </c>
      <c r="D20" s="312">
        <v>38</v>
      </c>
      <c r="E20" s="312">
        <v>2</v>
      </c>
      <c r="F20" s="312">
        <v>14</v>
      </c>
      <c r="G20" s="312">
        <v>4</v>
      </c>
      <c r="H20" s="312">
        <v>0</v>
      </c>
      <c r="I20" s="311"/>
      <c r="K20" s="237">
        <v>14</v>
      </c>
      <c r="L20" s="401">
        <v>134</v>
      </c>
      <c r="M20" s="405">
        <v>128</v>
      </c>
      <c r="N20" s="70">
        <v>122</v>
      </c>
      <c r="O20" s="70">
        <v>4</v>
      </c>
      <c r="P20" s="70">
        <v>5</v>
      </c>
      <c r="Q20" s="70">
        <v>5</v>
      </c>
      <c r="R20" s="284">
        <v>0</v>
      </c>
    </row>
    <row r="21" spans="1:21" ht="15" x14ac:dyDescent="0.25">
      <c r="A21" s="238">
        <v>15</v>
      </c>
      <c r="B21" s="313">
        <v>30</v>
      </c>
      <c r="C21" s="314">
        <v>23</v>
      </c>
      <c r="D21" s="314">
        <v>21</v>
      </c>
      <c r="E21" s="314">
        <v>4</v>
      </c>
      <c r="F21" s="314">
        <v>4</v>
      </c>
      <c r="G21" s="314">
        <v>6</v>
      </c>
      <c r="H21" s="314">
        <v>0</v>
      </c>
      <c r="I21" s="311"/>
      <c r="K21" s="238">
        <v>15</v>
      </c>
      <c r="L21" s="406">
        <v>26</v>
      </c>
      <c r="M21" s="407">
        <v>24</v>
      </c>
      <c r="N21" s="294">
        <v>23</v>
      </c>
      <c r="O21" s="294">
        <v>0</v>
      </c>
      <c r="P21" s="294">
        <v>5</v>
      </c>
      <c r="Q21" s="294">
        <v>1</v>
      </c>
      <c r="R21" s="285">
        <v>0</v>
      </c>
    </row>
    <row r="22" spans="1:21" x14ac:dyDescent="0.3">
      <c r="A22" s="676" t="s">
        <v>247</v>
      </c>
      <c r="B22" s="676"/>
      <c r="C22" s="676"/>
      <c r="D22" s="676"/>
      <c r="E22" s="676"/>
      <c r="F22" s="676"/>
      <c r="G22" s="676"/>
      <c r="H22" s="676"/>
      <c r="I22" s="480"/>
      <c r="K22" s="676" t="s">
        <v>247</v>
      </c>
      <c r="L22" s="676"/>
      <c r="M22" s="676"/>
      <c r="N22" s="676"/>
      <c r="O22" s="676"/>
      <c r="P22" s="676"/>
      <c r="Q22" s="676"/>
      <c r="R22" s="676"/>
    </row>
    <row r="23" spans="1:21" x14ac:dyDescent="0.3">
      <c r="A23" s="744" t="s">
        <v>290</v>
      </c>
      <c r="B23" s="745"/>
      <c r="C23" s="745"/>
      <c r="D23" s="745"/>
      <c r="E23" s="745"/>
      <c r="F23" s="745"/>
      <c r="G23" s="745"/>
      <c r="H23" s="745"/>
      <c r="I23" s="484"/>
      <c r="K23" s="682" t="s">
        <v>107</v>
      </c>
      <c r="L23" s="682"/>
      <c r="M23" s="682"/>
      <c r="N23" s="682"/>
      <c r="O23" s="682"/>
      <c r="P23" s="682"/>
      <c r="Q23" s="682"/>
      <c r="R23" s="682"/>
    </row>
    <row r="24" spans="1:21" x14ac:dyDescent="0.3">
      <c r="A24" s="286"/>
      <c r="B24" s="286"/>
      <c r="C24" s="286"/>
      <c r="D24" s="286"/>
      <c r="E24" s="286"/>
      <c r="F24" s="286"/>
      <c r="G24" s="286"/>
      <c r="H24" s="286"/>
      <c r="I24" s="286"/>
      <c r="K24" s="286"/>
      <c r="L24" s="286"/>
      <c r="M24" s="286"/>
      <c r="N24" s="286"/>
      <c r="O24" s="286"/>
      <c r="P24" s="286"/>
      <c r="Q24" s="286"/>
      <c r="R24" s="286"/>
    </row>
    <row r="25" spans="1:21" x14ac:dyDescent="0.3">
      <c r="A25" s="25"/>
      <c r="B25" s="25"/>
      <c r="C25" s="25"/>
      <c r="D25" s="25"/>
      <c r="E25" s="25"/>
      <c r="F25" s="25"/>
      <c r="G25" s="25"/>
      <c r="H25" s="25"/>
      <c r="I25" s="25"/>
      <c r="K25" s="25"/>
      <c r="L25" s="25"/>
      <c r="M25" s="25"/>
      <c r="N25" s="25"/>
      <c r="O25" s="25"/>
      <c r="P25" s="25"/>
      <c r="Q25" s="25"/>
      <c r="R25" s="25"/>
    </row>
    <row r="26" spans="1:21" ht="35.25" customHeight="1" x14ac:dyDescent="0.3">
      <c r="A26" s="746" t="s">
        <v>248</v>
      </c>
      <c r="B26" s="621"/>
      <c r="C26" s="621"/>
      <c r="D26" s="621"/>
      <c r="E26" s="621"/>
      <c r="F26" s="621"/>
      <c r="G26" s="621"/>
      <c r="H26" s="621"/>
      <c r="I26" s="485"/>
      <c r="K26" s="746" t="s">
        <v>250</v>
      </c>
      <c r="L26" s="621"/>
      <c r="M26" s="621"/>
      <c r="N26" s="621"/>
      <c r="O26" s="621"/>
      <c r="P26" s="621"/>
      <c r="Q26" s="621"/>
      <c r="R26" s="621"/>
    </row>
    <row r="27" spans="1:21" x14ac:dyDescent="0.3">
      <c r="A27" s="709" t="s">
        <v>90</v>
      </c>
      <c r="B27" s="738" t="s">
        <v>3</v>
      </c>
      <c r="C27" s="740" t="s">
        <v>241</v>
      </c>
      <c r="D27" s="740"/>
      <c r="E27" s="740"/>
      <c r="F27" s="740"/>
      <c r="G27" s="740"/>
      <c r="H27" s="741"/>
      <c r="I27" s="504"/>
      <c r="K27" s="709" t="s">
        <v>90</v>
      </c>
      <c r="L27" s="738" t="s">
        <v>3</v>
      </c>
      <c r="M27" s="740" t="s">
        <v>241</v>
      </c>
      <c r="N27" s="740"/>
      <c r="O27" s="740"/>
      <c r="P27" s="740"/>
      <c r="Q27" s="740"/>
      <c r="R27" s="741"/>
    </row>
    <row r="28" spans="1:21" x14ac:dyDescent="0.3">
      <c r="A28" s="710"/>
      <c r="B28" s="739"/>
      <c r="C28" s="742" t="s">
        <v>3</v>
      </c>
      <c r="D28" s="720" t="s">
        <v>242</v>
      </c>
      <c r="E28" s="700"/>
      <c r="F28" s="700"/>
      <c r="G28" s="700"/>
      <c r="H28" s="700"/>
      <c r="I28" s="505"/>
      <c r="K28" s="710"/>
      <c r="L28" s="739"/>
      <c r="M28" s="742" t="s">
        <v>3</v>
      </c>
      <c r="N28" s="720" t="s">
        <v>242</v>
      </c>
      <c r="O28" s="700"/>
      <c r="P28" s="700"/>
      <c r="Q28" s="700"/>
      <c r="R28" s="700"/>
    </row>
    <row r="29" spans="1:21" ht="22.8" x14ac:dyDescent="0.3">
      <c r="A29" s="722"/>
      <c r="B29" s="739"/>
      <c r="C29" s="743"/>
      <c r="D29" s="98" t="s">
        <v>243</v>
      </c>
      <c r="E29" s="97" t="s">
        <v>244</v>
      </c>
      <c r="F29" s="98" t="s">
        <v>245</v>
      </c>
      <c r="G29" s="97" t="s">
        <v>246</v>
      </c>
      <c r="H29" s="315" t="s">
        <v>118</v>
      </c>
      <c r="I29" s="506"/>
      <c r="K29" s="722"/>
      <c r="L29" s="739"/>
      <c r="M29" s="743"/>
      <c r="N29" s="98" t="s">
        <v>243</v>
      </c>
      <c r="O29" s="182" t="s">
        <v>244</v>
      </c>
      <c r="P29" s="98" t="s">
        <v>245</v>
      </c>
      <c r="Q29" s="182" t="s">
        <v>246</v>
      </c>
      <c r="R29" s="315" t="s">
        <v>118</v>
      </c>
    </row>
    <row r="30" spans="1:21" x14ac:dyDescent="0.3">
      <c r="A30" s="316" t="s">
        <v>3</v>
      </c>
      <c r="B30" s="317">
        <v>100</v>
      </c>
      <c r="C30" s="317">
        <v>77.759999999999991</v>
      </c>
      <c r="D30" s="317">
        <v>73.440000000000012</v>
      </c>
      <c r="E30" s="317">
        <v>4.96</v>
      </c>
      <c r="F30" s="317">
        <v>16.32</v>
      </c>
      <c r="G30" s="317">
        <v>8.9599999999999991</v>
      </c>
      <c r="H30" s="318">
        <v>0.48</v>
      </c>
      <c r="I30" s="508"/>
      <c r="K30" s="316" t="s">
        <v>3</v>
      </c>
      <c r="L30" s="317">
        <v>100</v>
      </c>
      <c r="M30" s="317">
        <v>75.94458438287154</v>
      </c>
      <c r="N30" s="317">
        <v>70.40302267002518</v>
      </c>
      <c r="O30" s="317">
        <v>5.2896725440806041</v>
      </c>
      <c r="P30" s="317">
        <v>14.987405541561714</v>
      </c>
      <c r="Q30" s="317">
        <v>9.1939546599496236</v>
      </c>
      <c r="R30" s="318">
        <v>0.25188916876574308</v>
      </c>
    </row>
    <row r="31" spans="1:21" x14ac:dyDescent="0.3">
      <c r="A31" s="319">
        <v>1</v>
      </c>
      <c r="B31" s="320">
        <v>26.88</v>
      </c>
      <c r="C31" s="320">
        <v>20.32</v>
      </c>
      <c r="D31" s="321">
        <v>20.32</v>
      </c>
      <c r="E31" s="321">
        <v>1.28</v>
      </c>
      <c r="F31" s="321">
        <v>3.84</v>
      </c>
      <c r="G31" s="321">
        <v>1.92</v>
      </c>
      <c r="H31" s="322">
        <v>0</v>
      </c>
      <c r="I31" s="509"/>
      <c r="K31" s="319">
        <v>1</v>
      </c>
      <c r="L31" s="320">
        <v>30.982367758186395</v>
      </c>
      <c r="M31" s="320">
        <v>19.899244332493705</v>
      </c>
      <c r="N31" s="321">
        <v>18.261964735516372</v>
      </c>
      <c r="O31" s="321">
        <v>0.50377833753148615</v>
      </c>
      <c r="P31" s="321">
        <v>3.7783375314861463</v>
      </c>
      <c r="Q31" s="321">
        <v>2.518891687657431</v>
      </c>
      <c r="R31" s="322">
        <v>0</v>
      </c>
      <c r="T31" s="400"/>
    </row>
    <row r="32" spans="1:21" x14ac:dyDescent="0.3">
      <c r="A32" s="319">
        <v>2</v>
      </c>
      <c r="B32" s="320">
        <v>6.72</v>
      </c>
      <c r="C32" s="320">
        <v>5.4399999999999995</v>
      </c>
      <c r="D32" s="321">
        <v>5.4399999999999995</v>
      </c>
      <c r="E32" s="321">
        <v>0.16</v>
      </c>
      <c r="F32" s="321">
        <v>0.48</v>
      </c>
      <c r="G32" s="321">
        <v>0</v>
      </c>
      <c r="H32" s="322">
        <v>0</v>
      </c>
      <c r="I32" s="509"/>
      <c r="K32" s="319">
        <v>2</v>
      </c>
      <c r="L32" s="320">
        <v>6.8010075566750636</v>
      </c>
      <c r="M32" s="320">
        <v>4.7858942065491181</v>
      </c>
      <c r="N32" s="321">
        <v>4.6599496221662466</v>
      </c>
      <c r="O32" s="321">
        <v>0.12594458438287154</v>
      </c>
      <c r="P32" s="321">
        <v>0.62972292191435775</v>
      </c>
      <c r="Q32" s="321">
        <v>0</v>
      </c>
      <c r="R32" s="322">
        <v>0</v>
      </c>
      <c r="T32" s="400"/>
    </row>
    <row r="33" spans="1:23" x14ac:dyDescent="0.3">
      <c r="A33" s="319">
        <v>3</v>
      </c>
      <c r="B33" s="320">
        <v>14.24</v>
      </c>
      <c r="C33" s="320">
        <v>11.68</v>
      </c>
      <c r="D33" s="321">
        <v>11.360000000000001</v>
      </c>
      <c r="E33" s="321">
        <v>0.48</v>
      </c>
      <c r="F33" s="321">
        <v>2.08</v>
      </c>
      <c r="G33" s="321">
        <v>0.48</v>
      </c>
      <c r="H33" s="322">
        <v>0</v>
      </c>
      <c r="I33" s="509"/>
      <c r="K33" s="319">
        <v>3</v>
      </c>
      <c r="L33" s="320">
        <v>10.327455919395465</v>
      </c>
      <c r="M33" s="320">
        <v>8.0604534005037785</v>
      </c>
      <c r="N33" s="321">
        <v>7.4307304785894202</v>
      </c>
      <c r="O33" s="321">
        <v>0.62972292191435775</v>
      </c>
      <c r="P33" s="321">
        <v>1.7632241813602016</v>
      </c>
      <c r="Q33" s="321">
        <v>1.1335012594458438</v>
      </c>
      <c r="R33" s="322">
        <v>0</v>
      </c>
      <c r="T33" s="400"/>
    </row>
    <row r="34" spans="1:23" x14ac:dyDescent="0.3">
      <c r="A34" s="319">
        <v>4</v>
      </c>
      <c r="B34" s="320">
        <v>7.84</v>
      </c>
      <c r="C34" s="320">
        <v>5.92</v>
      </c>
      <c r="D34" s="321">
        <v>5.76</v>
      </c>
      <c r="E34" s="321">
        <v>0.8</v>
      </c>
      <c r="F34" s="321">
        <v>2.2399999999999998</v>
      </c>
      <c r="G34" s="321">
        <v>2.08</v>
      </c>
      <c r="H34" s="322">
        <v>0</v>
      </c>
      <c r="I34" s="509"/>
      <c r="K34" s="319">
        <v>4</v>
      </c>
      <c r="L34" s="320">
        <v>5.6675062972292185</v>
      </c>
      <c r="M34" s="320">
        <v>4.6599496221662466</v>
      </c>
      <c r="N34" s="321">
        <v>4.2821158690176322</v>
      </c>
      <c r="O34" s="321">
        <v>1.6372795969773299</v>
      </c>
      <c r="P34" s="321">
        <v>1.8891687657430731</v>
      </c>
      <c r="Q34" s="321">
        <v>1.2594458438287155</v>
      </c>
      <c r="R34" s="322">
        <v>0</v>
      </c>
      <c r="T34" s="400"/>
    </row>
    <row r="35" spans="1:23" x14ac:dyDescent="0.3">
      <c r="A35" s="319">
        <v>5</v>
      </c>
      <c r="B35" s="320">
        <v>5.4399999999999995</v>
      </c>
      <c r="C35" s="320">
        <v>5.28</v>
      </c>
      <c r="D35" s="321">
        <v>4.96</v>
      </c>
      <c r="E35" s="321">
        <v>0.16</v>
      </c>
      <c r="F35" s="321">
        <v>1.1199999999999999</v>
      </c>
      <c r="G35" s="321">
        <v>0.64</v>
      </c>
      <c r="H35" s="322">
        <v>0.48</v>
      </c>
      <c r="I35" s="509"/>
      <c r="K35" s="319">
        <v>5</v>
      </c>
      <c r="L35" s="320">
        <v>3.1486146095717884</v>
      </c>
      <c r="M35" s="320">
        <v>2.3929471032745591</v>
      </c>
      <c r="N35" s="321">
        <v>1.7632241813602016</v>
      </c>
      <c r="O35" s="321">
        <v>0</v>
      </c>
      <c r="P35" s="321">
        <v>1.2594458438287155</v>
      </c>
      <c r="Q35" s="321">
        <v>0.37783375314861462</v>
      </c>
      <c r="R35" s="322">
        <v>0</v>
      </c>
      <c r="T35" s="400"/>
    </row>
    <row r="36" spans="1:23" x14ac:dyDescent="0.3">
      <c r="A36" s="319">
        <v>6</v>
      </c>
      <c r="B36" s="320">
        <v>4.6399999999999997</v>
      </c>
      <c r="C36" s="320">
        <v>4.16</v>
      </c>
      <c r="D36" s="321">
        <v>4</v>
      </c>
      <c r="E36" s="321">
        <v>0.48</v>
      </c>
      <c r="F36" s="321">
        <v>0.64</v>
      </c>
      <c r="G36" s="321">
        <v>0.32</v>
      </c>
      <c r="H36" s="322">
        <v>0</v>
      </c>
      <c r="I36" s="509"/>
      <c r="K36" s="319">
        <v>6</v>
      </c>
      <c r="L36" s="320">
        <v>2.1410579345088161</v>
      </c>
      <c r="M36" s="320">
        <v>1.2594458438287155</v>
      </c>
      <c r="N36" s="321">
        <v>1.2594458438287155</v>
      </c>
      <c r="O36" s="321">
        <v>0.12594458438287154</v>
      </c>
      <c r="P36" s="321">
        <v>0.50377833753148615</v>
      </c>
      <c r="Q36" s="321">
        <v>0.25188916876574308</v>
      </c>
      <c r="R36" s="322">
        <v>0</v>
      </c>
      <c r="T36" s="400"/>
    </row>
    <row r="37" spans="1:23" x14ac:dyDescent="0.3">
      <c r="A37" s="319">
        <v>7</v>
      </c>
      <c r="B37" s="320">
        <v>2.4</v>
      </c>
      <c r="C37" s="320">
        <v>2.08</v>
      </c>
      <c r="D37" s="321">
        <v>1.44</v>
      </c>
      <c r="E37" s="321">
        <v>0.32</v>
      </c>
      <c r="F37" s="321">
        <v>0.64</v>
      </c>
      <c r="G37" s="321">
        <v>0.8</v>
      </c>
      <c r="H37" s="322">
        <v>0</v>
      </c>
      <c r="I37" s="509"/>
      <c r="K37" s="319">
        <v>7</v>
      </c>
      <c r="L37" s="320">
        <v>3.2745591939546599</v>
      </c>
      <c r="M37" s="320">
        <v>1.7632241813602016</v>
      </c>
      <c r="N37" s="321">
        <v>1.2594458438287155</v>
      </c>
      <c r="O37" s="321">
        <v>0.12594458438287154</v>
      </c>
      <c r="P37" s="321">
        <v>0.37783375314861462</v>
      </c>
      <c r="Q37" s="321">
        <v>0.37783375314861462</v>
      </c>
      <c r="R37" s="322">
        <v>0</v>
      </c>
      <c r="T37" s="400"/>
      <c r="V37" s="400"/>
      <c r="W37" s="400"/>
    </row>
    <row r="38" spans="1:23" x14ac:dyDescent="0.3">
      <c r="A38" s="319">
        <v>8</v>
      </c>
      <c r="B38" s="320">
        <v>0.96</v>
      </c>
      <c r="C38" s="320">
        <v>0.8</v>
      </c>
      <c r="D38" s="321">
        <v>0.64</v>
      </c>
      <c r="E38" s="321">
        <v>0.16</v>
      </c>
      <c r="F38" s="321">
        <v>0.48</v>
      </c>
      <c r="G38" s="321">
        <v>0.16</v>
      </c>
      <c r="H38" s="322">
        <v>0</v>
      </c>
      <c r="I38" s="509"/>
      <c r="K38" s="319">
        <v>8</v>
      </c>
      <c r="L38" s="320">
        <v>1.8891687657430731</v>
      </c>
      <c r="M38" s="320">
        <v>1.8891687657430731</v>
      </c>
      <c r="N38" s="321">
        <v>1.7632241813602016</v>
      </c>
      <c r="O38" s="321">
        <v>0.75566750629722923</v>
      </c>
      <c r="P38" s="321">
        <v>1.0075566750629723</v>
      </c>
      <c r="Q38" s="321">
        <v>0.62972292191435775</v>
      </c>
      <c r="R38" s="322">
        <v>0.12594458438287154</v>
      </c>
      <c r="T38" s="400"/>
      <c r="V38" s="400"/>
    </row>
    <row r="39" spans="1:23" x14ac:dyDescent="0.3">
      <c r="A39" s="319">
        <v>9</v>
      </c>
      <c r="B39" s="320">
        <v>2.7199999999999998</v>
      </c>
      <c r="C39" s="320">
        <v>1.28</v>
      </c>
      <c r="D39" s="321">
        <v>0.8</v>
      </c>
      <c r="E39" s="321">
        <v>0.16</v>
      </c>
      <c r="F39" s="321">
        <v>0.64</v>
      </c>
      <c r="G39" s="321">
        <v>0.16</v>
      </c>
      <c r="H39" s="322">
        <v>0</v>
      </c>
      <c r="I39" s="509"/>
      <c r="K39" s="319">
        <v>9</v>
      </c>
      <c r="L39" s="320">
        <v>2.1410579345088161</v>
      </c>
      <c r="M39" s="320">
        <v>1.6372795969773299</v>
      </c>
      <c r="N39" s="321">
        <v>1.5113350125944585</v>
      </c>
      <c r="O39" s="321">
        <v>0.37783375314861462</v>
      </c>
      <c r="P39" s="321">
        <v>0.37783375314861462</v>
      </c>
      <c r="Q39" s="321">
        <v>0.37783375314861462</v>
      </c>
      <c r="R39" s="322">
        <v>0</v>
      </c>
      <c r="T39" s="400"/>
    </row>
    <row r="40" spans="1:23" x14ac:dyDescent="0.3">
      <c r="A40" s="319">
        <v>10</v>
      </c>
      <c r="B40" s="320">
        <v>1.44</v>
      </c>
      <c r="C40" s="320">
        <v>1.1199999999999999</v>
      </c>
      <c r="D40" s="321">
        <v>1.1199999999999999</v>
      </c>
      <c r="E40" s="321">
        <v>0</v>
      </c>
      <c r="F40" s="321">
        <v>0.16</v>
      </c>
      <c r="G40" s="321">
        <v>0</v>
      </c>
      <c r="H40" s="322">
        <v>0</v>
      </c>
      <c r="I40" s="509"/>
      <c r="K40" s="319">
        <v>10</v>
      </c>
      <c r="L40" s="320">
        <v>2.8967254408060454</v>
      </c>
      <c r="M40" s="320">
        <v>2.770780856423174</v>
      </c>
      <c r="N40" s="321">
        <v>2.770780856423174</v>
      </c>
      <c r="O40" s="321">
        <v>0.25188916876574308</v>
      </c>
      <c r="P40" s="321">
        <v>0.62972292191435775</v>
      </c>
      <c r="Q40" s="321">
        <v>0.25188916876574308</v>
      </c>
      <c r="R40" s="322">
        <v>0.12594458438287154</v>
      </c>
      <c r="T40" s="400"/>
    </row>
    <row r="41" spans="1:23" x14ac:dyDescent="0.3">
      <c r="A41" s="319">
        <v>11</v>
      </c>
      <c r="B41" s="320">
        <v>1.28</v>
      </c>
      <c r="C41" s="320">
        <v>0.48</v>
      </c>
      <c r="D41" s="321">
        <v>0.48</v>
      </c>
      <c r="E41" s="321">
        <v>0</v>
      </c>
      <c r="F41" s="321">
        <v>0</v>
      </c>
      <c r="G41" s="321">
        <v>0</v>
      </c>
      <c r="H41" s="322">
        <v>0</v>
      </c>
      <c r="I41" s="509"/>
      <c r="K41" s="319">
        <v>11</v>
      </c>
      <c r="L41" s="320">
        <v>1.385390428211587</v>
      </c>
      <c r="M41" s="320">
        <v>0.75566750629722923</v>
      </c>
      <c r="N41" s="321">
        <v>0.75566750629722923</v>
      </c>
      <c r="O41" s="321">
        <v>0</v>
      </c>
      <c r="P41" s="321">
        <v>0.12594458438287154</v>
      </c>
      <c r="Q41" s="321">
        <v>0</v>
      </c>
      <c r="R41" s="322">
        <v>0</v>
      </c>
      <c r="T41" s="400"/>
    </row>
    <row r="42" spans="1:23" x14ac:dyDescent="0.3">
      <c r="A42" s="319">
        <v>12</v>
      </c>
      <c r="B42" s="320">
        <v>3.04</v>
      </c>
      <c r="C42" s="320">
        <v>2.4</v>
      </c>
      <c r="D42" s="321">
        <v>1.92</v>
      </c>
      <c r="E42" s="321">
        <v>0</v>
      </c>
      <c r="F42" s="321">
        <v>0.16</v>
      </c>
      <c r="G42" s="321">
        <v>0.32</v>
      </c>
      <c r="H42" s="322">
        <v>0</v>
      </c>
      <c r="I42" s="509"/>
      <c r="K42" s="319">
        <v>12</v>
      </c>
      <c r="L42" s="320">
        <v>2.644836272040302</v>
      </c>
      <c r="M42" s="320">
        <v>1.8891687657430731</v>
      </c>
      <c r="N42" s="321">
        <v>1.6372795969773299</v>
      </c>
      <c r="O42" s="321">
        <v>0.12594458438287154</v>
      </c>
      <c r="P42" s="321">
        <v>0.25188916876574308</v>
      </c>
      <c r="Q42" s="321">
        <v>0.62972292191435775</v>
      </c>
      <c r="R42" s="322">
        <v>0</v>
      </c>
      <c r="T42" s="400"/>
    </row>
    <row r="43" spans="1:23" x14ac:dyDescent="0.3">
      <c r="A43" s="319">
        <v>13</v>
      </c>
      <c r="B43" s="320">
        <v>7.04</v>
      </c>
      <c r="C43" s="320">
        <v>6.2399999999999993</v>
      </c>
      <c r="D43" s="321">
        <v>5.76</v>
      </c>
      <c r="E43" s="321">
        <v>0</v>
      </c>
      <c r="F43" s="321">
        <v>0.96</v>
      </c>
      <c r="G43" s="321">
        <v>0.48</v>
      </c>
      <c r="H43" s="322">
        <v>0</v>
      </c>
      <c r="I43" s="509"/>
      <c r="K43" s="319">
        <v>13</v>
      </c>
      <c r="L43" s="320">
        <v>6.5491183879093198</v>
      </c>
      <c r="M43" s="320">
        <v>5.037783375314862</v>
      </c>
      <c r="N43" s="321">
        <v>4.7858942065491181</v>
      </c>
      <c r="O43" s="321">
        <v>0.12594458438287154</v>
      </c>
      <c r="P43" s="321">
        <v>1.1335012594458438</v>
      </c>
      <c r="Q43" s="321">
        <v>0.62972292191435775</v>
      </c>
      <c r="R43" s="322">
        <v>0</v>
      </c>
      <c r="T43" s="400"/>
    </row>
    <row r="44" spans="1:23" x14ac:dyDescent="0.3">
      <c r="A44" s="319">
        <v>14</v>
      </c>
      <c r="B44" s="320">
        <v>10.56</v>
      </c>
      <c r="C44" s="320">
        <v>6.88</v>
      </c>
      <c r="D44" s="321">
        <v>6.08</v>
      </c>
      <c r="E44" s="321">
        <v>0.32</v>
      </c>
      <c r="F44" s="321">
        <v>2.2399999999999998</v>
      </c>
      <c r="G44" s="321">
        <v>0.64</v>
      </c>
      <c r="H44" s="322">
        <v>0</v>
      </c>
      <c r="I44" s="509"/>
      <c r="K44" s="319">
        <v>14</v>
      </c>
      <c r="L44" s="320">
        <v>16.876574307304786</v>
      </c>
      <c r="M44" s="320">
        <v>16.120906801007557</v>
      </c>
      <c r="N44" s="321">
        <v>15.365239294710328</v>
      </c>
      <c r="O44" s="321">
        <v>0.50377833753148615</v>
      </c>
      <c r="P44" s="321">
        <v>0.62972292191435775</v>
      </c>
      <c r="Q44" s="321">
        <v>0.62972292191435775</v>
      </c>
      <c r="R44" s="322">
        <v>0</v>
      </c>
      <c r="T44" s="400"/>
    </row>
    <row r="45" spans="1:23" x14ac:dyDescent="0.3">
      <c r="A45" s="323">
        <v>15</v>
      </c>
      <c r="B45" s="324">
        <v>4.8</v>
      </c>
      <c r="C45" s="324">
        <v>3.6799999999999997</v>
      </c>
      <c r="D45" s="325">
        <v>3.36</v>
      </c>
      <c r="E45" s="325">
        <v>0.64</v>
      </c>
      <c r="F45" s="325">
        <v>0.64</v>
      </c>
      <c r="G45" s="325">
        <v>0.96</v>
      </c>
      <c r="H45" s="326">
        <v>0</v>
      </c>
      <c r="I45" s="509"/>
      <c r="K45" s="323">
        <v>15</v>
      </c>
      <c r="L45" s="404">
        <v>3.2745591939546599</v>
      </c>
      <c r="M45" s="324">
        <v>3.0226700251889169</v>
      </c>
      <c r="N45" s="325">
        <v>2.8967254408060454</v>
      </c>
      <c r="O45" s="325">
        <v>0</v>
      </c>
      <c r="P45" s="325">
        <v>0.62972292191435775</v>
      </c>
      <c r="Q45" s="325">
        <v>0.12594458438287154</v>
      </c>
      <c r="R45" s="326">
        <v>0</v>
      </c>
      <c r="T45" s="400"/>
    </row>
    <row r="46" spans="1:23" x14ac:dyDescent="0.3">
      <c r="A46" s="659" t="s">
        <v>247</v>
      </c>
      <c r="B46" s="676"/>
      <c r="C46" s="676"/>
      <c r="D46" s="676"/>
      <c r="E46" s="676"/>
      <c r="F46" s="676"/>
      <c r="G46" s="676"/>
      <c r="H46" s="676"/>
      <c r="I46" s="480"/>
      <c r="K46" s="676" t="s">
        <v>247</v>
      </c>
      <c r="L46" s="676"/>
      <c r="M46" s="676"/>
      <c r="N46" s="676"/>
      <c r="O46" s="676"/>
      <c r="P46" s="676"/>
      <c r="Q46" s="676"/>
      <c r="R46" s="676"/>
    </row>
    <row r="47" spans="1:23" ht="32.4" customHeight="1" x14ac:dyDescent="0.3">
      <c r="A47" s="733" t="s">
        <v>235</v>
      </c>
      <c r="B47" s="733"/>
      <c r="C47" s="733"/>
      <c r="D47" s="733"/>
      <c r="E47" s="733" t="s">
        <v>235</v>
      </c>
      <c r="F47" s="733"/>
      <c r="G47" s="733"/>
      <c r="H47" s="733"/>
      <c r="I47" s="483"/>
      <c r="K47" s="682" t="s">
        <v>107</v>
      </c>
      <c r="L47" s="682"/>
      <c r="M47" s="682"/>
      <c r="N47" s="682"/>
      <c r="O47" s="682"/>
      <c r="P47" s="682"/>
      <c r="Q47" s="682"/>
      <c r="R47" s="682"/>
    </row>
    <row r="48" spans="1:23" x14ac:dyDescent="0.3">
      <c r="A48" s="25"/>
      <c r="B48" s="25"/>
      <c r="C48" s="25"/>
      <c r="D48" s="25"/>
      <c r="E48" s="25"/>
      <c r="F48" s="25"/>
      <c r="G48" s="25"/>
      <c r="H48" s="31" t="s">
        <v>50</v>
      </c>
      <c r="I48" s="31"/>
      <c r="K48" s="25"/>
      <c r="L48" s="25"/>
      <c r="M48" s="25"/>
      <c r="N48" s="25"/>
      <c r="O48" s="25"/>
      <c r="P48" s="25"/>
      <c r="Q48" s="25"/>
      <c r="R48" s="31" t="s">
        <v>50</v>
      </c>
    </row>
  </sheetData>
  <mergeCells count="35">
    <mergeCell ref="A47:D47"/>
    <mergeCell ref="E47:H47"/>
    <mergeCell ref="C28:C29"/>
    <mergeCell ref="D28:H28"/>
    <mergeCell ref="A46:H46"/>
    <mergeCell ref="A27:A29"/>
    <mergeCell ref="B27:B29"/>
    <mergeCell ref="C27:H27"/>
    <mergeCell ref="K46:R46"/>
    <mergeCell ref="K23:R23"/>
    <mergeCell ref="K47:R47"/>
    <mergeCell ref="A1:H1"/>
    <mergeCell ref="A2:H2"/>
    <mergeCell ref="A3:A5"/>
    <mergeCell ref="B3:B5"/>
    <mergeCell ref="C3:H3"/>
    <mergeCell ref="C4:C5"/>
    <mergeCell ref="D4:H4"/>
    <mergeCell ref="K1:R1"/>
    <mergeCell ref="K2:R2"/>
    <mergeCell ref="K3:K5"/>
    <mergeCell ref="L3:L5"/>
    <mergeCell ref="M3:R3"/>
    <mergeCell ref="M4:M5"/>
    <mergeCell ref="N4:R4"/>
    <mergeCell ref="K22:R22"/>
    <mergeCell ref="A22:H22"/>
    <mergeCell ref="A23:H23"/>
    <mergeCell ref="A26:H26"/>
    <mergeCell ref="K26:R26"/>
    <mergeCell ref="K27:K29"/>
    <mergeCell ref="L27:L29"/>
    <mergeCell ref="M27:R27"/>
    <mergeCell ref="M28:M29"/>
    <mergeCell ref="N28:R28"/>
  </mergeCells>
  <hyperlinks>
    <hyperlink ref="H48" location="Índice!A1" display="Volver"/>
    <hyperlink ref="R48" location="Índice!A1" display="Volver"/>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85" zoomScaleNormal="85" workbookViewId="0">
      <selection sqref="A1:D1"/>
    </sheetView>
  </sheetViews>
  <sheetFormatPr baseColWidth="10" defaultColWidth="11.44140625" defaultRowHeight="14.4" x14ac:dyDescent="0.3"/>
  <cols>
    <col min="1" max="16384" width="11.44140625" style="239"/>
  </cols>
  <sheetData>
    <row r="1" spans="1:10" ht="15" x14ac:dyDescent="0.25">
      <c r="A1" s="701" t="s">
        <v>251</v>
      </c>
      <c r="B1" s="701"/>
      <c r="C1" s="701"/>
      <c r="D1" s="701"/>
      <c r="G1" s="701" t="s">
        <v>251</v>
      </c>
      <c r="H1" s="701"/>
      <c r="I1" s="701"/>
      <c r="J1" s="701"/>
    </row>
    <row r="2" spans="1:10" ht="42" customHeight="1" x14ac:dyDescent="0.3">
      <c r="A2" s="751" t="s">
        <v>252</v>
      </c>
      <c r="B2" s="751"/>
      <c r="C2" s="751"/>
      <c r="D2" s="751"/>
      <c r="G2" s="621" t="s">
        <v>255</v>
      </c>
      <c r="H2" s="621"/>
      <c r="I2" s="621"/>
      <c r="J2" s="621"/>
    </row>
    <row r="3" spans="1:10" ht="31.5" customHeight="1" x14ac:dyDescent="0.3">
      <c r="A3" s="696" t="s">
        <v>90</v>
      </c>
      <c r="B3" s="698" t="s">
        <v>3</v>
      </c>
      <c r="C3" s="716" t="s">
        <v>253</v>
      </c>
      <c r="D3" s="737"/>
      <c r="G3" s="696" t="s">
        <v>90</v>
      </c>
      <c r="H3" s="698" t="s">
        <v>3</v>
      </c>
      <c r="I3" s="716" t="s">
        <v>253</v>
      </c>
      <c r="J3" s="737"/>
    </row>
    <row r="4" spans="1:10" x14ac:dyDescent="0.3">
      <c r="A4" s="697"/>
      <c r="B4" s="699"/>
      <c r="C4" s="300" t="s">
        <v>232</v>
      </c>
      <c r="D4" s="300" t="s">
        <v>203</v>
      </c>
      <c r="G4" s="697"/>
      <c r="H4" s="699"/>
      <c r="I4" s="300" t="s">
        <v>232</v>
      </c>
      <c r="J4" s="300" t="s">
        <v>203</v>
      </c>
    </row>
    <row r="5" spans="1:10" x14ac:dyDescent="0.35">
      <c r="A5" s="3" t="s">
        <v>4</v>
      </c>
      <c r="B5" s="228">
        <v>100</v>
      </c>
      <c r="C5" s="228">
        <v>37.637795275590555</v>
      </c>
      <c r="D5" s="228">
        <v>62.362204724409452</v>
      </c>
      <c r="G5" s="3" t="s">
        <v>4</v>
      </c>
      <c r="H5" s="257">
        <v>100</v>
      </c>
      <c r="I5" s="228">
        <v>26.448362720403022</v>
      </c>
      <c r="J5" s="228">
        <v>73.551637279596989</v>
      </c>
    </row>
    <row r="6" spans="1:10" x14ac:dyDescent="0.35">
      <c r="A6" s="236" t="s">
        <v>3</v>
      </c>
      <c r="B6" s="229">
        <v>635</v>
      </c>
      <c r="C6" s="229">
        <v>239</v>
      </c>
      <c r="D6" s="229">
        <v>396</v>
      </c>
      <c r="G6" s="236" t="s">
        <v>3</v>
      </c>
      <c r="H6" s="409">
        <v>794</v>
      </c>
      <c r="I6" s="411">
        <v>210</v>
      </c>
      <c r="J6" s="411">
        <v>584</v>
      </c>
    </row>
    <row r="7" spans="1:10" ht="15.75" customHeight="1" x14ac:dyDescent="0.35">
      <c r="A7" s="237">
        <v>1</v>
      </c>
      <c r="B7" s="229">
        <v>168</v>
      </c>
      <c r="C7" s="230">
        <v>39</v>
      </c>
      <c r="D7" s="230">
        <v>129</v>
      </c>
      <c r="G7" s="237">
        <v>1</v>
      </c>
      <c r="H7" s="408">
        <v>246</v>
      </c>
      <c r="I7" s="412">
        <v>66</v>
      </c>
      <c r="J7" s="412">
        <v>180</v>
      </c>
    </row>
    <row r="8" spans="1:10" x14ac:dyDescent="0.35">
      <c r="A8" s="237">
        <v>2</v>
      </c>
      <c r="B8" s="229">
        <v>42</v>
      </c>
      <c r="C8" s="230">
        <v>14</v>
      </c>
      <c r="D8" s="230">
        <v>28</v>
      </c>
      <c r="G8" s="237">
        <v>2</v>
      </c>
      <c r="H8" s="408">
        <v>54</v>
      </c>
      <c r="I8" s="412">
        <v>12</v>
      </c>
      <c r="J8" s="412">
        <v>42</v>
      </c>
    </row>
    <row r="9" spans="1:10" x14ac:dyDescent="0.35">
      <c r="A9" s="237">
        <v>3</v>
      </c>
      <c r="B9" s="229">
        <v>89</v>
      </c>
      <c r="C9" s="230">
        <v>33</v>
      </c>
      <c r="D9" s="230">
        <v>56</v>
      </c>
      <c r="G9" s="237">
        <v>3</v>
      </c>
      <c r="H9" s="408">
        <v>82</v>
      </c>
      <c r="I9" s="412">
        <v>13</v>
      </c>
      <c r="J9" s="412">
        <v>69</v>
      </c>
    </row>
    <row r="10" spans="1:10" x14ac:dyDescent="0.35">
      <c r="A10" s="237">
        <v>4</v>
      </c>
      <c r="B10" s="229">
        <v>50</v>
      </c>
      <c r="C10" s="230">
        <v>25</v>
      </c>
      <c r="D10" s="230">
        <v>25</v>
      </c>
      <c r="G10" s="237">
        <v>4</v>
      </c>
      <c r="H10" s="408">
        <v>45</v>
      </c>
      <c r="I10" s="412">
        <v>21</v>
      </c>
      <c r="J10" s="412">
        <v>24</v>
      </c>
    </row>
    <row r="11" spans="1:10" x14ac:dyDescent="0.35">
      <c r="A11" s="237">
        <v>5</v>
      </c>
      <c r="B11" s="229">
        <v>34</v>
      </c>
      <c r="C11" s="230">
        <v>12</v>
      </c>
      <c r="D11" s="230">
        <v>22</v>
      </c>
      <c r="G11" s="237">
        <v>5</v>
      </c>
      <c r="H11" s="408">
        <v>25</v>
      </c>
      <c r="I11" s="412">
        <v>16</v>
      </c>
      <c r="J11" s="412">
        <v>9</v>
      </c>
    </row>
    <row r="12" spans="1:10" x14ac:dyDescent="0.35">
      <c r="A12" s="237">
        <v>6</v>
      </c>
      <c r="B12" s="229">
        <v>29</v>
      </c>
      <c r="C12" s="230">
        <v>10</v>
      </c>
      <c r="D12" s="230">
        <v>19</v>
      </c>
      <c r="G12" s="237">
        <v>6</v>
      </c>
      <c r="H12" s="408">
        <v>17</v>
      </c>
      <c r="I12" s="412">
        <v>5</v>
      </c>
      <c r="J12" s="412">
        <v>12</v>
      </c>
    </row>
    <row r="13" spans="1:10" x14ac:dyDescent="0.35">
      <c r="A13" s="237">
        <v>7</v>
      </c>
      <c r="B13" s="229">
        <v>15</v>
      </c>
      <c r="C13" s="230">
        <v>7</v>
      </c>
      <c r="D13" s="230">
        <v>8</v>
      </c>
      <c r="G13" s="237">
        <v>7</v>
      </c>
      <c r="H13" s="408">
        <v>26</v>
      </c>
      <c r="I13" s="412">
        <v>8</v>
      </c>
      <c r="J13" s="412">
        <v>18</v>
      </c>
    </row>
    <row r="14" spans="1:10" x14ac:dyDescent="0.35">
      <c r="A14" s="237">
        <v>8</v>
      </c>
      <c r="B14" s="229">
        <v>6</v>
      </c>
      <c r="C14" s="230">
        <v>4</v>
      </c>
      <c r="D14" s="230">
        <v>2</v>
      </c>
      <c r="G14" s="237">
        <v>8</v>
      </c>
      <c r="H14" s="408">
        <v>15</v>
      </c>
      <c r="I14" s="412">
        <v>8</v>
      </c>
      <c r="J14" s="412">
        <v>7</v>
      </c>
    </row>
    <row r="15" spans="1:10" x14ac:dyDescent="0.35">
      <c r="A15" s="237">
        <v>9</v>
      </c>
      <c r="B15" s="229">
        <v>25</v>
      </c>
      <c r="C15" s="230">
        <v>16</v>
      </c>
      <c r="D15" s="230">
        <v>9</v>
      </c>
      <c r="G15" s="237">
        <v>9</v>
      </c>
      <c r="H15" s="408">
        <v>17</v>
      </c>
      <c r="I15" s="412">
        <v>6</v>
      </c>
      <c r="J15" s="412">
        <v>11</v>
      </c>
    </row>
    <row r="16" spans="1:10" x14ac:dyDescent="0.35">
      <c r="A16" s="237">
        <v>10</v>
      </c>
      <c r="B16" s="229">
        <v>9</v>
      </c>
      <c r="C16" s="230">
        <v>2</v>
      </c>
      <c r="D16" s="230">
        <v>7</v>
      </c>
      <c r="G16" s="237">
        <v>10</v>
      </c>
      <c r="H16" s="408">
        <v>23</v>
      </c>
      <c r="I16" s="412">
        <v>1</v>
      </c>
      <c r="J16" s="412">
        <v>22</v>
      </c>
    </row>
    <row r="17" spans="1:12" x14ac:dyDescent="0.35">
      <c r="A17" s="237">
        <v>11</v>
      </c>
      <c r="B17" s="229">
        <v>8</v>
      </c>
      <c r="C17" s="230">
        <v>2</v>
      </c>
      <c r="D17" s="230">
        <v>6</v>
      </c>
      <c r="G17" s="237">
        <v>11</v>
      </c>
      <c r="H17" s="408">
        <v>11</v>
      </c>
      <c r="I17" s="412">
        <v>5</v>
      </c>
      <c r="J17" s="412">
        <v>6</v>
      </c>
    </row>
    <row r="18" spans="1:12" x14ac:dyDescent="0.35">
      <c r="A18" s="237">
        <v>12</v>
      </c>
      <c r="B18" s="229">
        <v>19</v>
      </c>
      <c r="C18" s="230">
        <v>10</v>
      </c>
      <c r="D18" s="230">
        <v>9</v>
      </c>
      <c r="G18" s="237">
        <v>12</v>
      </c>
      <c r="H18" s="408">
        <v>21</v>
      </c>
      <c r="I18" s="412">
        <v>8</v>
      </c>
      <c r="J18" s="412">
        <v>13</v>
      </c>
    </row>
    <row r="19" spans="1:12" x14ac:dyDescent="0.35">
      <c r="A19" s="237">
        <v>13</v>
      </c>
      <c r="B19" s="229">
        <v>44</v>
      </c>
      <c r="C19" s="230">
        <v>16</v>
      </c>
      <c r="D19" s="230">
        <v>28</v>
      </c>
      <c r="G19" s="237">
        <v>13</v>
      </c>
      <c r="H19" s="408">
        <v>52</v>
      </c>
      <c r="I19" s="412">
        <v>16</v>
      </c>
      <c r="J19" s="412">
        <v>36</v>
      </c>
    </row>
    <row r="20" spans="1:12" x14ac:dyDescent="0.35">
      <c r="A20" s="237">
        <v>14</v>
      </c>
      <c r="B20" s="229">
        <v>67</v>
      </c>
      <c r="C20" s="230">
        <v>34</v>
      </c>
      <c r="D20" s="230">
        <v>33</v>
      </c>
      <c r="G20" s="237">
        <v>14</v>
      </c>
      <c r="H20" s="408">
        <v>134</v>
      </c>
      <c r="I20" s="412">
        <v>21</v>
      </c>
      <c r="J20" s="412">
        <v>113</v>
      </c>
    </row>
    <row r="21" spans="1:12" x14ac:dyDescent="0.35">
      <c r="A21" s="238">
        <v>15</v>
      </c>
      <c r="B21" s="231">
        <v>30</v>
      </c>
      <c r="C21" s="232">
        <v>15</v>
      </c>
      <c r="D21" s="232">
        <v>15</v>
      </c>
      <c r="G21" s="238">
        <v>15</v>
      </c>
      <c r="H21" s="410">
        <v>26</v>
      </c>
      <c r="I21" s="413">
        <v>4</v>
      </c>
      <c r="J21" s="413">
        <v>22</v>
      </c>
    </row>
    <row r="22" spans="1:12" x14ac:dyDescent="0.3">
      <c r="A22" s="659" t="s">
        <v>254</v>
      </c>
      <c r="B22" s="659"/>
      <c r="C22" s="659"/>
      <c r="D22" s="659"/>
      <c r="G22" s="659" t="s">
        <v>254</v>
      </c>
      <c r="H22" s="659"/>
      <c r="I22" s="659"/>
      <c r="J22" s="659"/>
    </row>
    <row r="23" spans="1:12" ht="36.75" customHeight="1" x14ac:dyDescent="0.3">
      <c r="A23" s="733" t="s">
        <v>235</v>
      </c>
      <c r="B23" s="733"/>
      <c r="C23" s="733"/>
      <c r="D23" s="733"/>
      <c r="G23" s="733" t="s">
        <v>238</v>
      </c>
      <c r="H23" s="733"/>
      <c r="I23" s="733"/>
      <c r="J23" s="733"/>
      <c r="K23" s="478"/>
      <c r="L23" s="478"/>
    </row>
    <row r="24" spans="1:12" x14ac:dyDescent="0.3">
      <c r="A24" s="233"/>
      <c r="B24" s="28"/>
      <c r="C24" s="28"/>
      <c r="D24" s="31" t="s">
        <v>50</v>
      </c>
      <c r="G24" s="233"/>
      <c r="H24" s="28"/>
      <c r="I24" s="28"/>
      <c r="J24" s="31" t="s">
        <v>50</v>
      </c>
    </row>
  </sheetData>
  <mergeCells count="14">
    <mergeCell ref="A23:D23"/>
    <mergeCell ref="G1:J1"/>
    <mergeCell ref="G3:G4"/>
    <mergeCell ref="H3:H4"/>
    <mergeCell ref="I3:J3"/>
    <mergeCell ref="G22:J22"/>
    <mergeCell ref="A1:D1"/>
    <mergeCell ref="A2:D2"/>
    <mergeCell ref="A3:A4"/>
    <mergeCell ref="B3:B4"/>
    <mergeCell ref="C3:D3"/>
    <mergeCell ref="A22:D22"/>
    <mergeCell ref="G23:J23"/>
    <mergeCell ref="G2:J2"/>
  </mergeCells>
  <hyperlinks>
    <hyperlink ref="D24" location="Índice!A1" display="Volver"/>
    <hyperlink ref="J24" location="Índice!A1" display="Volver"/>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zoomScale="70" zoomScaleNormal="70" workbookViewId="0">
      <selection sqref="A1:G1"/>
    </sheetView>
  </sheetViews>
  <sheetFormatPr baseColWidth="10" defaultColWidth="11.44140625" defaultRowHeight="14.4" x14ac:dyDescent="0.3"/>
  <cols>
    <col min="1" max="16384" width="11.44140625" style="239"/>
  </cols>
  <sheetData>
    <row r="1" spans="1:17" ht="15" x14ac:dyDescent="0.25">
      <c r="A1" s="701" t="s">
        <v>251</v>
      </c>
      <c r="B1" s="701"/>
      <c r="C1" s="701"/>
      <c r="D1" s="701"/>
      <c r="E1" s="701"/>
      <c r="F1" s="701"/>
      <c r="G1" s="701"/>
      <c r="I1" s="701" t="s">
        <v>251</v>
      </c>
      <c r="J1" s="701"/>
      <c r="K1" s="701"/>
      <c r="L1" s="701"/>
      <c r="M1" s="701"/>
      <c r="N1" s="701"/>
      <c r="O1" s="701"/>
    </row>
    <row r="2" spans="1:17" ht="40.5" customHeight="1" x14ac:dyDescent="0.3">
      <c r="A2" s="621" t="s">
        <v>256</v>
      </c>
      <c r="B2" s="621"/>
      <c r="C2" s="621"/>
      <c r="D2" s="621"/>
      <c r="E2" s="621"/>
      <c r="F2" s="621"/>
      <c r="G2" s="621"/>
      <c r="I2" s="621" t="s">
        <v>264</v>
      </c>
      <c r="J2" s="621"/>
      <c r="K2" s="621"/>
      <c r="L2" s="621"/>
      <c r="M2" s="621"/>
      <c r="N2" s="621"/>
      <c r="O2" s="621"/>
    </row>
    <row r="3" spans="1:17" x14ac:dyDescent="0.3">
      <c r="A3" s="696" t="s">
        <v>90</v>
      </c>
      <c r="B3" s="752" t="s">
        <v>257</v>
      </c>
      <c r="C3" s="753"/>
      <c r="D3" s="754" t="s">
        <v>258</v>
      </c>
      <c r="E3" s="755"/>
      <c r="F3" s="755"/>
      <c r="G3" s="756"/>
      <c r="I3" s="696" t="s">
        <v>90</v>
      </c>
      <c r="J3" s="752" t="s">
        <v>257</v>
      </c>
      <c r="K3" s="753"/>
      <c r="L3" s="754" t="s">
        <v>258</v>
      </c>
      <c r="M3" s="755"/>
      <c r="N3" s="755"/>
      <c r="O3" s="756"/>
    </row>
    <row r="4" spans="1:17" x14ac:dyDescent="0.3">
      <c r="A4" s="697"/>
      <c r="B4" s="234" t="s">
        <v>259</v>
      </c>
      <c r="C4" s="234" t="s">
        <v>4</v>
      </c>
      <c r="D4" s="327" t="s">
        <v>260</v>
      </c>
      <c r="E4" s="234" t="s">
        <v>4</v>
      </c>
      <c r="F4" s="327" t="s">
        <v>203</v>
      </c>
      <c r="G4" s="234" t="s">
        <v>4</v>
      </c>
      <c r="I4" s="697"/>
      <c r="J4" s="234" t="s">
        <v>259</v>
      </c>
      <c r="K4" s="234" t="s">
        <v>4</v>
      </c>
      <c r="L4" s="327" t="s">
        <v>260</v>
      </c>
      <c r="M4" s="234" t="s">
        <v>4</v>
      </c>
      <c r="N4" s="327" t="s">
        <v>203</v>
      </c>
      <c r="O4" s="234" t="s">
        <v>4</v>
      </c>
    </row>
    <row r="5" spans="1:17" x14ac:dyDescent="0.35">
      <c r="A5" s="236" t="s">
        <v>3</v>
      </c>
      <c r="B5" s="328">
        <v>386</v>
      </c>
      <c r="C5" s="235">
        <v>100</v>
      </c>
      <c r="D5" s="416">
        <v>362</v>
      </c>
      <c r="E5" s="329">
        <f>D5/B5*100</f>
        <v>93.782383419689126</v>
      </c>
      <c r="F5" s="416">
        <v>24</v>
      </c>
      <c r="G5" s="329">
        <f>F5/B5*100</f>
        <v>6.2176165803108807</v>
      </c>
      <c r="I5" s="236" t="s">
        <v>3</v>
      </c>
      <c r="J5" s="415">
        <v>355</v>
      </c>
      <c r="K5" s="235">
        <v>100</v>
      </c>
      <c r="L5" s="415">
        <v>284</v>
      </c>
      <c r="M5" s="329">
        <v>80</v>
      </c>
      <c r="N5" s="415">
        <v>71</v>
      </c>
      <c r="O5" s="329">
        <v>20</v>
      </c>
    </row>
    <row r="6" spans="1:17" ht="15" customHeight="1" x14ac:dyDescent="0.35">
      <c r="A6" s="237">
        <v>1</v>
      </c>
      <c r="B6" s="328">
        <v>58</v>
      </c>
      <c r="C6" s="235">
        <v>100</v>
      </c>
      <c r="D6" s="417">
        <v>56</v>
      </c>
      <c r="E6" s="322">
        <f t="shared" ref="E6:E20" si="0">D6/B6*100</f>
        <v>96.551724137931032</v>
      </c>
      <c r="F6" s="417">
        <v>2</v>
      </c>
      <c r="G6" s="322">
        <f t="shared" ref="G6:G20" si="1">F6/B6*100</f>
        <v>3.4482758620689653</v>
      </c>
      <c r="I6" s="237">
        <v>1</v>
      </c>
      <c r="J6" s="415">
        <v>132</v>
      </c>
      <c r="K6" s="235">
        <v>100</v>
      </c>
      <c r="L6" s="414">
        <v>100</v>
      </c>
      <c r="M6" s="322">
        <v>75.757575757575751</v>
      </c>
      <c r="N6" s="414">
        <v>32</v>
      </c>
      <c r="O6" s="322">
        <v>24.242424242424242</v>
      </c>
      <c r="Q6" s="400"/>
    </row>
    <row r="7" spans="1:17" x14ac:dyDescent="0.35">
      <c r="A7" s="237">
        <v>2</v>
      </c>
      <c r="B7" s="328">
        <v>19</v>
      </c>
      <c r="C7" s="235">
        <v>100</v>
      </c>
      <c r="D7" s="417">
        <v>18</v>
      </c>
      <c r="E7" s="322">
        <f t="shared" si="0"/>
        <v>94.73684210526315</v>
      </c>
      <c r="F7" s="417">
        <v>1</v>
      </c>
      <c r="G7" s="322">
        <f t="shared" si="1"/>
        <v>5.2631578947368416</v>
      </c>
      <c r="I7" s="237">
        <v>2</v>
      </c>
      <c r="J7" s="415">
        <v>17</v>
      </c>
      <c r="K7" s="235">
        <v>100</v>
      </c>
      <c r="L7" s="414">
        <v>16</v>
      </c>
      <c r="M7" s="322">
        <v>94.117647058823522</v>
      </c>
      <c r="N7" s="414">
        <v>1</v>
      </c>
      <c r="O7" s="322">
        <v>5.8823529411764701</v>
      </c>
    </row>
    <row r="8" spans="1:17" x14ac:dyDescent="0.35">
      <c r="A8" s="237">
        <v>3</v>
      </c>
      <c r="B8" s="328">
        <v>53</v>
      </c>
      <c r="C8" s="235">
        <v>100</v>
      </c>
      <c r="D8" s="417">
        <v>47</v>
      </c>
      <c r="E8" s="322">
        <f t="shared" si="0"/>
        <v>88.679245283018872</v>
      </c>
      <c r="F8" s="417">
        <v>6</v>
      </c>
      <c r="G8" s="322">
        <f t="shared" si="1"/>
        <v>11.320754716981133</v>
      </c>
      <c r="I8" s="237">
        <v>3</v>
      </c>
      <c r="J8" s="415">
        <v>23</v>
      </c>
      <c r="K8" s="235">
        <v>100</v>
      </c>
      <c r="L8" s="414">
        <v>17</v>
      </c>
      <c r="M8" s="322">
        <v>73.91304347826086</v>
      </c>
      <c r="N8" s="414">
        <v>6</v>
      </c>
      <c r="O8" s="322">
        <v>26.086956521739129</v>
      </c>
    </row>
    <row r="9" spans="1:17" x14ac:dyDescent="0.35">
      <c r="A9" s="237">
        <v>4</v>
      </c>
      <c r="B9" s="328">
        <v>37</v>
      </c>
      <c r="C9" s="235">
        <v>100</v>
      </c>
      <c r="D9" s="417">
        <v>34</v>
      </c>
      <c r="E9" s="322">
        <f t="shared" si="0"/>
        <v>91.891891891891902</v>
      </c>
      <c r="F9" s="417">
        <v>3</v>
      </c>
      <c r="G9" s="322">
        <f t="shared" si="1"/>
        <v>8.1081081081081088</v>
      </c>
      <c r="I9" s="237">
        <v>4</v>
      </c>
      <c r="J9" s="415">
        <v>38</v>
      </c>
      <c r="K9" s="235">
        <v>100</v>
      </c>
      <c r="L9" s="414">
        <v>33</v>
      </c>
      <c r="M9" s="322">
        <v>86.842105263157904</v>
      </c>
      <c r="N9" s="414">
        <v>5</v>
      </c>
      <c r="O9" s="322">
        <v>13.157894736842104</v>
      </c>
    </row>
    <row r="10" spans="1:17" x14ac:dyDescent="0.35">
      <c r="A10" s="237">
        <v>5</v>
      </c>
      <c r="B10" s="328">
        <v>18</v>
      </c>
      <c r="C10" s="235">
        <v>100</v>
      </c>
      <c r="D10" s="417">
        <v>17</v>
      </c>
      <c r="E10" s="322">
        <f t="shared" si="0"/>
        <v>94.444444444444443</v>
      </c>
      <c r="F10" s="417">
        <v>1</v>
      </c>
      <c r="G10" s="322">
        <f t="shared" si="1"/>
        <v>5.5555555555555554</v>
      </c>
      <c r="I10" s="237">
        <v>5</v>
      </c>
      <c r="J10" s="415">
        <v>24</v>
      </c>
      <c r="K10" s="235">
        <v>100</v>
      </c>
      <c r="L10" s="414">
        <v>21</v>
      </c>
      <c r="M10" s="322">
        <v>87.5</v>
      </c>
      <c r="N10" s="414">
        <v>3</v>
      </c>
      <c r="O10" s="322">
        <v>12.5</v>
      </c>
    </row>
    <row r="11" spans="1:17" x14ac:dyDescent="0.35">
      <c r="A11" s="237">
        <v>6</v>
      </c>
      <c r="B11" s="328">
        <v>17</v>
      </c>
      <c r="C11" s="235">
        <v>100</v>
      </c>
      <c r="D11" s="417">
        <v>16</v>
      </c>
      <c r="E11" s="322">
        <f t="shared" si="0"/>
        <v>94.117647058823522</v>
      </c>
      <c r="F11" s="417">
        <v>1</v>
      </c>
      <c r="G11" s="322">
        <f t="shared" si="1"/>
        <v>5.8823529411764701</v>
      </c>
      <c r="I11" s="237">
        <v>6</v>
      </c>
      <c r="J11" s="415">
        <v>6</v>
      </c>
      <c r="K11" s="235">
        <v>100</v>
      </c>
      <c r="L11" s="414">
        <v>4</v>
      </c>
      <c r="M11" s="322">
        <v>66.666666666666657</v>
      </c>
      <c r="N11" s="414">
        <v>2</v>
      </c>
      <c r="O11" s="322">
        <v>33.333333333333329</v>
      </c>
    </row>
    <row r="12" spans="1:17" x14ac:dyDescent="0.35">
      <c r="A12" s="237">
        <v>7</v>
      </c>
      <c r="B12" s="328">
        <v>12</v>
      </c>
      <c r="C12" s="235">
        <v>100</v>
      </c>
      <c r="D12" s="417">
        <v>12</v>
      </c>
      <c r="E12" s="322">
        <f t="shared" si="0"/>
        <v>100</v>
      </c>
      <c r="F12" s="417">
        <v>0</v>
      </c>
      <c r="G12" s="322">
        <f t="shared" si="1"/>
        <v>0</v>
      </c>
      <c r="I12" s="237">
        <v>7</v>
      </c>
      <c r="J12" s="415">
        <v>10</v>
      </c>
      <c r="K12" s="235">
        <v>100</v>
      </c>
      <c r="L12" s="414">
        <v>9</v>
      </c>
      <c r="M12" s="322">
        <v>90</v>
      </c>
      <c r="N12" s="414">
        <v>1</v>
      </c>
      <c r="O12" s="322">
        <v>10</v>
      </c>
    </row>
    <row r="13" spans="1:17" x14ac:dyDescent="0.35">
      <c r="A13" s="237">
        <v>8</v>
      </c>
      <c r="B13" s="328">
        <v>7</v>
      </c>
      <c r="C13" s="235">
        <v>100</v>
      </c>
      <c r="D13" s="417">
        <v>7</v>
      </c>
      <c r="E13" s="322">
        <f t="shared" si="0"/>
        <v>100</v>
      </c>
      <c r="F13" s="417">
        <v>0</v>
      </c>
      <c r="G13" s="322">
        <f t="shared" si="1"/>
        <v>0</v>
      </c>
      <c r="I13" s="237">
        <v>8</v>
      </c>
      <c r="J13" s="415">
        <v>9</v>
      </c>
      <c r="K13" s="235">
        <v>100</v>
      </c>
      <c r="L13" s="414">
        <v>8</v>
      </c>
      <c r="M13" s="322">
        <v>88.888888888888886</v>
      </c>
      <c r="N13" s="414">
        <v>1</v>
      </c>
      <c r="O13" s="322">
        <v>11.111111111111111</v>
      </c>
    </row>
    <row r="14" spans="1:17" x14ac:dyDescent="0.35">
      <c r="A14" s="237">
        <v>9</v>
      </c>
      <c r="B14" s="328">
        <v>24</v>
      </c>
      <c r="C14" s="235">
        <v>100</v>
      </c>
      <c r="D14" s="417">
        <v>24</v>
      </c>
      <c r="E14" s="322">
        <f t="shared" si="0"/>
        <v>100</v>
      </c>
      <c r="F14" s="417">
        <v>0</v>
      </c>
      <c r="G14" s="322">
        <f t="shared" si="1"/>
        <v>0</v>
      </c>
      <c r="I14" s="237">
        <v>9</v>
      </c>
      <c r="J14" s="415">
        <v>12</v>
      </c>
      <c r="K14" s="235">
        <v>100</v>
      </c>
      <c r="L14" s="414">
        <v>4</v>
      </c>
      <c r="M14" s="322">
        <v>33.333333333333329</v>
      </c>
      <c r="N14" s="414">
        <v>8</v>
      </c>
      <c r="O14" s="322">
        <v>66.666666666666657</v>
      </c>
    </row>
    <row r="15" spans="1:17" x14ac:dyDescent="0.35">
      <c r="A15" s="237">
        <v>10</v>
      </c>
      <c r="B15" s="328">
        <v>2</v>
      </c>
      <c r="C15" s="235">
        <v>100</v>
      </c>
      <c r="D15" s="417">
        <v>2</v>
      </c>
      <c r="E15" s="322">
        <f t="shared" si="0"/>
        <v>100</v>
      </c>
      <c r="F15" s="417">
        <v>0</v>
      </c>
      <c r="G15" s="322">
        <f t="shared" si="1"/>
        <v>0</v>
      </c>
      <c r="I15" s="237">
        <v>10</v>
      </c>
      <c r="J15" s="415">
        <v>1</v>
      </c>
      <c r="K15" s="235">
        <v>100</v>
      </c>
      <c r="L15" s="414">
        <v>1</v>
      </c>
      <c r="M15" s="322">
        <v>100</v>
      </c>
      <c r="N15" s="414">
        <v>0</v>
      </c>
      <c r="O15" s="322">
        <v>0</v>
      </c>
    </row>
    <row r="16" spans="1:17" x14ac:dyDescent="0.35">
      <c r="A16" s="237">
        <v>11</v>
      </c>
      <c r="B16" s="328">
        <v>3</v>
      </c>
      <c r="C16" s="235">
        <v>100</v>
      </c>
      <c r="D16" s="417">
        <v>3</v>
      </c>
      <c r="E16" s="322">
        <f t="shared" si="0"/>
        <v>100</v>
      </c>
      <c r="F16" s="417">
        <v>0</v>
      </c>
      <c r="G16" s="322">
        <f t="shared" si="1"/>
        <v>0</v>
      </c>
      <c r="I16" s="237">
        <v>11</v>
      </c>
      <c r="J16" s="415">
        <v>7</v>
      </c>
      <c r="K16" s="235">
        <v>100</v>
      </c>
      <c r="L16" s="414">
        <v>7</v>
      </c>
      <c r="M16" s="322">
        <v>100</v>
      </c>
      <c r="N16" s="414">
        <v>0</v>
      </c>
      <c r="O16" s="322">
        <v>0</v>
      </c>
    </row>
    <row r="17" spans="1:15" x14ac:dyDescent="0.35">
      <c r="A17" s="237">
        <v>12</v>
      </c>
      <c r="B17" s="328">
        <v>13</v>
      </c>
      <c r="C17" s="235">
        <v>100</v>
      </c>
      <c r="D17" s="417">
        <v>13</v>
      </c>
      <c r="E17" s="322">
        <f t="shared" si="0"/>
        <v>100</v>
      </c>
      <c r="F17" s="417">
        <v>0</v>
      </c>
      <c r="G17" s="322">
        <f t="shared" si="1"/>
        <v>0</v>
      </c>
      <c r="I17" s="237">
        <v>12</v>
      </c>
      <c r="J17" s="415">
        <v>8</v>
      </c>
      <c r="K17" s="235">
        <v>100</v>
      </c>
      <c r="L17" s="414">
        <v>8</v>
      </c>
      <c r="M17" s="322">
        <v>100</v>
      </c>
      <c r="N17" s="414">
        <v>0</v>
      </c>
      <c r="O17" s="322">
        <v>0</v>
      </c>
    </row>
    <row r="18" spans="1:15" x14ac:dyDescent="0.35">
      <c r="A18" s="237">
        <v>13</v>
      </c>
      <c r="B18" s="328">
        <v>31</v>
      </c>
      <c r="C18" s="235">
        <v>100</v>
      </c>
      <c r="D18" s="417">
        <v>31</v>
      </c>
      <c r="E18" s="322">
        <f t="shared" si="0"/>
        <v>100</v>
      </c>
      <c r="F18" s="417">
        <v>0</v>
      </c>
      <c r="G18" s="322">
        <f t="shared" si="1"/>
        <v>0</v>
      </c>
      <c r="I18" s="237">
        <v>13</v>
      </c>
      <c r="J18" s="415">
        <v>28</v>
      </c>
      <c r="K18" s="235">
        <v>100</v>
      </c>
      <c r="L18" s="414">
        <v>23</v>
      </c>
      <c r="M18" s="322">
        <v>82.142857142857139</v>
      </c>
      <c r="N18" s="414">
        <v>5</v>
      </c>
      <c r="O18" s="322">
        <v>17.857142857142858</v>
      </c>
    </row>
    <row r="19" spans="1:15" x14ac:dyDescent="0.35">
      <c r="A19" s="237">
        <v>14</v>
      </c>
      <c r="B19" s="328">
        <v>54</v>
      </c>
      <c r="C19" s="235">
        <v>100</v>
      </c>
      <c r="D19" s="417">
        <v>52</v>
      </c>
      <c r="E19" s="322">
        <f t="shared" si="0"/>
        <v>96.296296296296291</v>
      </c>
      <c r="F19" s="417">
        <v>2</v>
      </c>
      <c r="G19" s="322">
        <f t="shared" si="1"/>
        <v>3.7037037037037033</v>
      </c>
      <c r="I19" s="237">
        <v>14</v>
      </c>
      <c r="J19" s="415">
        <v>34</v>
      </c>
      <c r="K19" s="235">
        <v>100</v>
      </c>
      <c r="L19" s="414">
        <v>27</v>
      </c>
      <c r="M19" s="322">
        <v>79.411764705882348</v>
      </c>
      <c r="N19" s="414">
        <v>7</v>
      </c>
      <c r="O19" s="322">
        <v>20.588235294117645</v>
      </c>
    </row>
    <row r="20" spans="1:15" x14ac:dyDescent="0.35">
      <c r="A20" s="238">
        <v>15</v>
      </c>
      <c r="B20" s="328">
        <v>38</v>
      </c>
      <c r="C20" s="235">
        <v>100</v>
      </c>
      <c r="D20" s="417">
        <v>30</v>
      </c>
      <c r="E20" s="322">
        <f t="shared" si="0"/>
        <v>78.94736842105263</v>
      </c>
      <c r="F20" s="417">
        <v>8</v>
      </c>
      <c r="G20" s="322">
        <f t="shared" si="1"/>
        <v>21.052631578947366</v>
      </c>
      <c r="I20" s="238">
        <v>15</v>
      </c>
      <c r="J20" s="415">
        <v>6</v>
      </c>
      <c r="K20" s="235">
        <v>100</v>
      </c>
      <c r="L20" s="414">
        <v>6</v>
      </c>
      <c r="M20" s="322">
        <v>100</v>
      </c>
      <c r="N20" s="414">
        <v>0</v>
      </c>
      <c r="O20" s="322">
        <v>0</v>
      </c>
    </row>
    <row r="21" spans="1:15" x14ac:dyDescent="0.3">
      <c r="A21" s="693" t="s">
        <v>101</v>
      </c>
      <c r="B21" s="693"/>
      <c r="C21" s="693"/>
      <c r="D21" s="693"/>
      <c r="E21" s="693"/>
      <c r="F21" s="693"/>
      <c r="G21" s="693"/>
      <c r="I21" s="693" t="s">
        <v>101</v>
      </c>
      <c r="J21" s="693"/>
      <c r="K21" s="693"/>
      <c r="L21" s="693"/>
      <c r="M21" s="693"/>
      <c r="N21" s="693"/>
      <c r="O21" s="693"/>
    </row>
    <row r="22" spans="1:15" ht="27.75" customHeight="1" x14ac:dyDescent="0.3">
      <c r="A22" s="682" t="s">
        <v>261</v>
      </c>
      <c r="B22" s="682"/>
      <c r="C22" s="682"/>
      <c r="D22" s="682"/>
      <c r="E22" s="682"/>
      <c r="F22" s="682"/>
      <c r="G22" s="682"/>
      <c r="I22" s="682" t="s">
        <v>261</v>
      </c>
      <c r="J22" s="682"/>
      <c r="K22" s="682"/>
      <c r="L22" s="682"/>
      <c r="M22" s="682"/>
      <c r="N22" s="682"/>
      <c r="O22" s="682"/>
    </row>
    <row r="23" spans="1:15" x14ac:dyDescent="0.35">
      <c r="A23" s="682" t="s">
        <v>262</v>
      </c>
      <c r="B23" s="682"/>
      <c r="C23" s="682"/>
      <c r="D23" s="682"/>
      <c r="E23" s="682"/>
      <c r="F23" s="682"/>
      <c r="G23" s="682"/>
      <c r="I23" s="682" t="s">
        <v>262</v>
      </c>
      <c r="J23" s="682"/>
      <c r="K23" s="682"/>
      <c r="L23" s="682"/>
      <c r="M23" s="682"/>
      <c r="N23" s="682"/>
      <c r="O23" s="682"/>
    </row>
    <row r="24" spans="1:15" ht="25.5" customHeight="1" x14ac:dyDescent="0.3">
      <c r="A24" s="733" t="s">
        <v>263</v>
      </c>
      <c r="B24" s="733"/>
      <c r="C24" s="733"/>
      <c r="D24" s="733"/>
      <c r="E24" s="733"/>
      <c r="F24" s="733"/>
      <c r="G24" s="733"/>
      <c r="I24" s="733" t="s">
        <v>265</v>
      </c>
      <c r="J24" s="733"/>
      <c r="K24" s="733"/>
      <c r="L24" s="733"/>
      <c r="M24" s="733"/>
      <c r="N24" s="733"/>
      <c r="O24" s="733"/>
    </row>
    <row r="25" spans="1:15" x14ac:dyDescent="0.35">
      <c r="A25" s="25"/>
      <c r="B25" s="25"/>
      <c r="C25" s="25"/>
      <c r="D25" s="25"/>
      <c r="E25" s="25"/>
      <c r="F25" s="25"/>
      <c r="G25" s="31" t="s">
        <v>50</v>
      </c>
      <c r="I25" s="25"/>
      <c r="J25" s="25"/>
      <c r="K25" s="25"/>
      <c r="L25" s="25"/>
      <c r="M25" s="25"/>
      <c r="N25" s="25"/>
      <c r="O25" s="31" t="s">
        <v>50</v>
      </c>
    </row>
  </sheetData>
  <mergeCells count="18">
    <mergeCell ref="A21:G21"/>
    <mergeCell ref="A22:G22"/>
    <mergeCell ref="I1:O1"/>
    <mergeCell ref="I3:I4"/>
    <mergeCell ref="J3:K3"/>
    <mergeCell ref="L3:O3"/>
    <mergeCell ref="I21:O21"/>
    <mergeCell ref="A1:G1"/>
    <mergeCell ref="A3:A4"/>
    <mergeCell ref="B3:C3"/>
    <mergeCell ref="D3:G3"/>
    <mergeCell ref="A2:G2"/>
    <mergeCell ref="I2:O2"/>
    <mergeCell ref="A23:G23"/>
    <mergeCell ref="A24:G24"/>
    <mergeCell ref="I22:O22"/>
    <mergeCell ref="I23:O23"/>
    <mergeCell ref="I24:O24"/>
  </mergeCells>
  <hyperlinks>
    <hyperlink ref="O25" location="Índice!A1" display="Volver"/>
    <hyperlink ref="G25" location="Índice!A1" display="Volver"/>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zoomScale="55" zoomScaleNormal="55" workbookViewId="0">
      <selection sqref="A1:G1"/>
    </sheetView>
  </sheetViews>
  <sheetFormatPr baseColWidth="10" defaultColWidth="11.44140625" defaultRowHeight="14.4" x14ac:dyDescent="0.3"/>
  <cols>
    <col min="1" max="16384" width="11.44140625" style="239"/>
  </cols>
  <sheetData>
    <row r="1" spans="1:21" ht="15.75" customHeight="1" x14ac:dyDescent="0.25">
      <c r="A1" s="701" t="s">
        <v>266</v>
      </c>
      <c r="B1" s="701"/>
      <c r="C1" s="701"/>
      <c r="D1" s="701"/>
      <c r="E1" s="701"/>
      <c r="F1" s="701"/>
      <c r="G1" s="701"/>
      <c r="J1" s="701" t="s">
        <v>266</v>
      </c>
      <c r="K1" s="701"/>
      <c r="L1" s="701"/>
      <c r="M1" s="701"/>
      <c r="N1" s="701"/>
      <c r="O1" s="701"/>
      <c r="P1" s="701"/>
    </row>
    <row r="2" spans="1:21" ht="27.75" customHeight="1" x14ac:dyDescent="0.3">
      <c r="A2" s="621" t="s">
        <v>267</v>
      </c>
      <c r="B2" s="621"/>
      <c r="C2" s="621"/>
      <c r="D2" s="621"/>
      <c r="E2" s="621"/>
      <c r="F2" s="621"/>
      <c r="G2" s="621"/>
      <c r="J2" s="621" t="s">
        <v>274</v>
      </c>
      <c r="K2" s="621"/>
      <c r="L2" s="621"/>
      <c r="M2" s="621"/>
      <c r="N2" s="621"/>
      <c r="O2" s="621"/>
      <c r="P2" s="621"/>
      <c r="Q2" s="621"/>
      <c r="R2" s="621"/>
    </row>
    <row r="3" spans="1:21" ht="15.75" customHeight="1" x14ac:dyDescent="0.3">
      <c r="A3" s="742" t="s">
        <v>90</v>
      </c>
      <c r="B3" s="764" t="s">
        <v>268</v>
      </c>
      <c r="C3" s="759" t="s">
        <v>269</v>
      </c>
      <c r="D3" s="760"/>
      <c r="E3" s="760"/>
      <c r="F3" s="760"/>
      <c r="G3" s="761"/>
      <c r="J3" s="742" t="s">
        <v>90</v>
      </c>
      <c r="K3" s="764" t="s">
        <v>268</v>
      </c>
      <c r="L3" s="759" t="s">
        <v>269</v>
      </c>
      <c r="M3" s="760"/>
      <c r="N3" s="760"/>
      <c r="O3" s="760"/>
      <c r="P3" s="760"/>
      <c r="Q3" s="760"/>
      <c r="R3" s="761"/>
    </row>
    <row r="4" spans="1:21" x14ac:dyDescent="0.3">
      <c r="A4" s="743"/>
      <c r="B4" s="766"/>
      <c r="C4" s="242">
        <v>2</v>
      </c>
      <c r="D4" s="23">
        <v>3</v>
      </c>
      <c r="E4" s="243">
        <v>4</v>
      </c>
      <c r="F4" s="23">
        <v>5</v>
      </c>
      <c r="G4" s="243">
        <v>6</v>
      </c>
      <c r="J4" s="763"/>
      <c r="K4" s="765"/>
      <c r="L4" s="420">
        <v>2</v>
      </c>
      <c r="M4" s="421">
        <v>3</v>
      </c>
      <c r="N4" s="422">
        <v>4</v>
      </c>
      <c r="O4" s="421">
        <v>5</v>
      </c>
      <c r="P4" s="422">
        <v>6</v>
      </c>
      <c r="Q4" s="422">
        <v>7</v>
      </c>
      <c r="R4" s="422">
        <v>8</v>
      </c>
    </row>
    <row r="5" spans="1:21" ht="15" x14ac:dyDescent="0.25">
      <c r="A5" s="160" t="s">
        <v>3</v>
      </c>
      <c r="B5" s="244">
        <v>201</v>
      </c>
      <c r="C5" s="244">
        <v>96</v>
      </c>
      <c r="D5" s="244">
        <v>39</v>
      </c>
      <c r="E5" s="244">
        <v>40</v>
      </c>
      <c r="F5" s="244">
        <v>20</v>
      </c>
      <c r="G5" s="245">
        <v>6</v>
      </c>
      <c r="J5" s="160" t="s">
        <v>3</v>
      </c>
      <c r="K5" s="560">
        <v>190</v>
      </c>
      <c r="L5" s="560">
        <v>103</v>
      </c>
      <c r="M5" s="560">
        <v>44</v>
      </c>
      <c r="N5" s="560">
        <v>18</v>
      </c>
      <c r="O5" s="560">
        <v>16</v>
      </c>
      <c r="P5" s="560">
        <v>3</v>
      </c>
      <c r="Q5" s="560">
        <v>3</v>
      </c>
      <c r="R5" s="563">
        <v>3</v>
      </c>
      <c r="T5" s="394"/>
      <c r="U5" s="394"/>
    </row>
    <row r="6" spans="1:21" ht="15" x14ac:dyDescent="0.25">
      <c r="A6" s="164">
        <v>1</v>
      </c>
      <c r="B6" s="246">
        <v>33</v>
      </c>
      <c r="C6" s="247">
        <v>22</v>
      </c>
      <c r="D6" s="247">
        <v>3</v>
      </c>
      <c r="E6" s="247">
        <v>8</v>
      </c>
      <c r="F6" s="247">
        <v>0</v>
      </c>
      <c r="G6" s="248">
        <v>0</v>
      </c>
      <c r="J6" s="164">
        <v>1</v>
      </c>
      <c r="K6" s="561">
        <v>64</v>
      </c>
      <c r="L6" s="556">
        <v>29</v>
      </c>
      <c r="M6" s="556">
        <v>18</v>
      </c>
      <c r="N6" s="556">
        <v>5</v>
      </c>
      <c r="O6" s="556">
        <v>8</v>
      </c>
      <c r="P6" s="556">
        <v>1</v>
      </c>
      <c r="Q6" s="556">
        <v>2</v>
      </c>
      <c r="R6" s="557">
        <v>1</v>
      </c>
      <c r="T6" s="394"/>
      <c r="U6" s="394"/>
    </row>
    <row r="7" spans="1:21" ht="15" x14ac:dyDescent="0.25">
      <c r="A7" s="164">
        <v>2</v>
      </c>
      <c r="B7" s="246">
        <v>8</v>
      </c>
      <c r="C7" s="247">
        <v>8</v>
      </c>
      <c r="D7" s="247">
        <v>0</v>
      </c>
      <c r="E7" s="247">
        <v>0</v>
      </c>
      <c r="F7" s="247">
        <v>0</v>
      </c>
      <c r="G7" s="248">
        <v>0</v>
      </c>
      <c r="J7" s="164">
        <v>2</v>
      </c>
      <c r="K7" s="561">
        <v>3</v>
      </c>
      <c r="L7" s="556">
        <v>2</v>
      </c>
      <c r="M7" s="556">
        <v>0</v>
      </c>
      <c r="N7" s="556">
        <v>0</v>
      </c>
      <c r="O7" s="556">
        <v>1</v>
      </c>
      <c r="P7" s="556">
        <v>0</v>
      </c>
      <c r="Q7" s="556">
        <v>0</v>
      </c>
      <c r="R7" s="557">
        <v>0</v>
      </c>
      <c r="T7" s="394"/>
      <c r="U7" s="394"/>
    </row>
    <row r="8" spans="1:21" ht="15" x14ac:dyDescent="0.25">
      <c r="A8" s="164">
        <v>3</v>
      </c>
      <c r="B8" s="246">
        <v>25</v>
      </c>
      <c r="C8" s="247">
        <v>12</v>
      </c>
      <c r="D8" s="247">
        <v>9</v>
      </c>
      <c r="E8" s="247">
        <v>4</v>
      </c>
      <c r="F8" s="247">
        <v>0</v>
      </c>
      <c r="G8" s="248">
        <v>0</v>
      </c>
      <c r="H8" s="400"/>
      <c r="J8" s="164">
        <v>3</v>
      </c>
      <c r="K8" s="561">
        <v>25</v>
      </c>
      <c r="L8" s="556">
        <v>17</v>
      </c>
      <c r="M8" s="556">
        <v>2</v>
      </c>
      <c r="N8" s="556">
        <v>3</v>
      </c>
      <c r="O8" s="556">
        <v>3</v>
      </c>
      <c r="P8" s="556">
        <v>0</v>
      </c>
      <c r="Q8" s="556">
        <v>0</v>
      </c>
      <c r="R8" s="557">
        <v>0</v>
      </c>
      <c r="T8" s="394"/>
      <c r="U8" s="394"/>
    </row>
    <row r="9" spans="1:21" ht="15" x14ac:dyDescent="0.25">
      <c r="A9" s="164">
        <v>4</v>
      </c>
      <c r="B9" s="246">
        <v>17</v>
      </c>
      <c r="C9" s="247">
        <v>12</v>
      </c>
      <c r="D9" s="247">
        <v>0</v>
      </c>
      <c r="E9" s="247">
        <v>0</v>
      </c>
      <c r="F9" s="247">
        <v>5</v>
      </c>
      <c r="G9" s="248">
        <v>0</v>
      </c>
      <c r="J9" s="164">
        <v>4</v>
      </c>
      <c r="K9" s="561">
        <v>18</v>
      </c>
      <c r="L9" s="556">
        <v>12</v>
      </c>
      <c r="M9" s="556">
        <v>3</v>
      </c>
      <c r="N9" s="556">
        <v>1</v>
      </c>
      <c r="O9" s="556">
        <v>1</v>
      </c>
      <c r="P9" s="556">
        <v>0</v>
      </c>
      <c r="Q9" s="556">
        <v>1</v>
      </c>
      <c r="R9" s="557">
        <v>0</v>
      </c>
      <c r="T9" s="394"/>
      <c r="U9" s="394"/>
    </row>
    <row r="10" spans="1:21" ht="15" x14ac:dyDescent="0.25">
      <c r="A10" s="164">
        <v>5</v>
      </c>
      <c r="B10" s="246">
        <v>10</v>
      </c>
      <c r="C10" s="247">
        <v>6</v>
      </c>
      <c r="D10" s="247">
        <v>0</v>
      </c>
      <c r="E10" s="247">
        <v>4</v>
      </c>
      <c r="F10" s="247">
        <v>0</v>
      </c>
      <c r="G10" s="248">
        <v>0</v>
      </c>
      <c r="J10" s="164">
        <v>5</v>
      </c>
      <c r="K10" s="561">
        <v>8</v>
      </c>
      <c r="L10" s="556">
        <v>6</v>
      </c>
      <c r="M10" s="556">
        <v>0</v>
      </c>
      <c r="N10" s="556">
        <v>2</v>
      </c>
      <c r="O10" s="556">
        <v>0</v>
      </c>
      <c r="P10" s="556">
        <v>0</v>
      </c>
      <c r="Q10" s="556">
        <v>0</v>
      </c>
      <c r="R10" s="557">
        <v>0</v>
      </c>
      <c r="T10" s="394"/>
      <c r="U10" s="394"/>
    </row>
    <row r="11" spans="1:21" ht="15" x14ac:dyDescent="0.25">
      <c r="A11" s="164">
        <v>6</v>
      </c>
      <c r="B11" s="246">
        <v>8</v>
      </c>
      <c r="C11" s="247">
        <v>2</v>
      </c>
      <c r="D11" s="247">
        <v>6</v>
      </c>
      <c r="E11" s="247">
        <v>0</v>
      </c>
      <c r="F11" s="247">
        <v>0</v>
      </c>
      <c r="G11" s="248">
        <v>0</v>
      </c>
      <c r="J11" s="164">
        <v>6</v>
      </c>
      <c r="K11" s="561">
        <v>6</v>
      </c>
      <c r="L11" s="556">
        <v>3</v>
      </c>
      <c r="M11" s="556">
        <v>2</v>
      </c>
      <c r="N11" s="556">
        <v>1</v>
      </c>
      <c r="O11" s="556">
        <v>0</v>
      </c>
      <c r="P11" s="556">
        <v>0</v>
      </c>
      <c r="Q11" s="556">
        <v>0</v>
      </c>
      <c r="R11" s="557">
        <v>0</v>
      </c>
      <c r="T11" s="394"/>
      <c r="U11" s="394"/>
    </row>
    <row r="12" spans="1:21" ht="15" x14ac:dyDescent="0.25">
      <c r="A12" s="164">
        <v>7</v>
      </c>
      <c r="B12" s="246">
        <v>8</v>
      </c>
      <c r="C12" s="247">
        <v>8</v>
      </c>
      <c r="D12" s="247">
        <v>0</v>
      </c>
      <c r="E12" s="247">
        <v>0</v>
      </c>
      <c r="F12" s="247">
        <v>0</v>
      </c>
      <c r="G12" s="248">
        <v>0</v>
      </c>
      <c r="J12" s="164">
        <v>7</v>
      </c>
      <c r="K12" s="561">
        <v>5</v>
      </c>
      <c r="L12" s="556">
        <v>3</v>
      </c>
      <c r="M12" s="556">
        <v>2</v>
      </c>
      <c r="N12" s="556">
        <v>0</v>
      </c>
      <c r="O12" s="556">
        <v>0</v>
      </c>
      <c r="P12" s="556">
        <v>0</v>
      </c>
      <c r="Q12" s="556">
        <v>0</v>
      </c>
      <c r="R12" s="557">
        <v>0</v>
      </c>
      <c r="T12" s="394"/>
      <c r="U12" s="394"/>
    </row>
    <row r="13" spans="1:21" ht="15" x14ac:dyDescent="0.25">
      <c r="A13" s="164">
        <v>8</v>
      </c>
      <c r="B13" s="246">
        <v>5</v>
      </c>
      <c r="C13" s="247">
        <v>2</v>
      </c>
      <c r="D13" s="247">
        <v>3</v>
      </c>
      <c r="E13" s="247">
        <v>0</v>
      </c>
      <c r="F13" s="247">
        <v>0</v>
      </c>
      <c r="G13" s="248">
        <v>0</v>
      </c>
      <c r="J13" s="164">
        <v>8</v>
      </c>
      <c r="K13" s="561">
        <v>4</v>
      </c>
      <c r="L13" s="556">
        <v>3</v>
      </c>
      <c r="M13" s="556">
        <v>1</v>
      </c>
      <c r="N13" s="556">
        <v>0</v>
      </c>
      <c r="O13" s="556">
        <v>0</v>
      </c>
      <c r="P13" s="556">
        <v>0</v>
      </c>
      <c r="Q13" s="556">
        <v>0</v>
      </c>
      <c r="R13" s="557">
        <v>0</v>
      </c>
      <c r="T13" s="394"/>
      <c r="U13" s="394"/>
    </row>
    <row r="14" spans="1:21" ht="15" x14ac:dyDescent="0.25">
      <c r="A14" s="164">
        <v>9</v>
      </c>
      <c r="B14" s="246">
        <v>8</v>
      </c>
      <c r="C14" s="247">
        <v>4</v>
      </c>
      <c r="D14" s="247">
        <v>0</v>
      </c>
      <c r="E14" s="247">
        <v>4</v>
      </c>
      <c r="F14" s="247">
        <v>0</v>
      </c>
      <c r="G14" s="248">
        <v>0</v>
      </c>
      <c r="J14" s="164">
        <v>9</v>
      </c>
      <c r="K14" s="561">
        <v>4</v>
      </c>
      <c r="L14" s="556">
        <v>1</v>
      </c>
      <c r="M14" s="556">
        <v>2</v>
      </c>
      <c r="N14" s="556">
        <v>0</v>
      </c>
      <c r="O14" s="556">
        <v>0</v>
      </c>
      <c r="P14" s="556">
        <v>1</v>
      </c>
      <c r="Q14" s="556">
        <v>0</v>
      </c>
      <c r="R14" s="557">
        <v>0</v>
      </c>
      <c r="T14" s="394"/>
      <c r="U14" s="394"/>
    </row>
    <row r="15" spans="1:21" ht="15" x14ac:dyDescent="0.25">
      <c r="A15" s="164">
        <v>10</v>
      </c>
      <c r="B15" s="249">
        <v>0</v>
      </c>
      <c r="C15" s="6">
        <v>0</v>
      </c>
      <c r="D15" s="6">
        <v>0</v>
      </c>
      <c r="E15" s="6">
        <v>0</v>
      </c>
      <c r="F15" s="6">
        <v>0</v>
      </c>
      <c r="G15" s="6">
        <v>0</v>
      </c>
      <c r="J15" s="164">
        <v>10</v>
      </c>
      <c r="K15" s="561">
        <v>7</v>
      </c>
      <c r="L15" s="556">
        <v>1</v>
      </c>
      <c r="M15" s="556">
        <v>5</v>
      </c>
      <c r="N15" s="556">
        <v>0</v>
      </c>
      <c r="O15" s="556">
        <v>0</v>
      </c>
      <c r="P15" s="556">
        <v>0</v>
      </c>
      <c r="Q15" s="556">
        <v>0</v>
      </c>
      <c r="R15" s="557">
        <v>1</v>
      </c>
      <c r="T15" s="394"/>
      <c r="U15" s="394"/>
    </row>
    <row r="16" spans="1:21" ht="15" x14ac:dyDescent="0.25">
      <c r="A16" s="164">
        <v>11</v>
      </c>
      <c r="B16" s="249">
        <v>0</v>
      </c>
      <c r="C16" s="6">
        <v>0</v>
      </c>
      <c r="D16" s="6">
        <v>0</v>
      </c>
      <c r="E16" s="6">
        <v>0</v>
      </c>
      <c r="F16" s="6">
        <v>0</v>
      </c>
      <c r="G16" s="6">
        <v>0</v>
      </c>
      <c r="J16" s="164">
        <v>11</v>
      </c>
      <c r="K16" s="561">
        <v>2</v>
      </c>
      <c r="L16" s="556">
        <v>2</v>
      </c>
      <c r="M16" s="556">
        <v>0</v>
      </c>
      <c r="N16" s="556">
        <v>0</v>
      </c>
      <c r="O16" s="556">
        <v>0</v>
      </c>
      <c r="P16" s="556">
        <v>0</v>
      </c>
      <c r="Q16" s="556">
        <v>0</v>
      </c>
      <c r="R16" s="557">
        <v>0</v>
      </c>
      <c r="T16" s="394"/>
      <c r="U16" s="394"/>
    </row>
    <row r="17" spans="1:21" ht="15" x14ac:dyDescent="0.25">
      <c r="A17" s="164">
        <v>12</v>
      </c>
      <c r="B17" s="246">
        <v>2</v>
      </c>
      <c r="C17" s="247">
        <v>2</v>
      </c>
      <c r="D17" s="247">
        <v>0</v>
      </c>
      <c r="E17" s="247">
        <v>0</v>
      </c>
      <c r="F17" s="247">
        <v>0</v>
      </c>
      <c r="G17" s="248">
        <v>0</v>
      </c>
      <c r="J17" s="164">
        <v>12</v>
      </c>
      <c r="K17" s="561">
        <v>2</v>
      </c>
      <c r="L17" s="556">
        <v>1</v>
      </c>
      <c r="M17" s="556">
        <v>1</v>
      </c>
      <c r="N17" s="556">
        <v>0</v>
      </c>
      <c r="O17" s="556">
        <v>0</v>
      </c>
      <c r="P17" s="556">
        <v>0</v>
      </c>
      <c r="Q17" s="556">
        <v>0</v>
      </c>
      <c r="R17" s="557">
        <v>0</v>
      </c>
      <c r="T17" s="394"/>
      <c r="U17" s="394"/>
    </row>
    <row r="18" spans="1:21" ht="15" x14ac:dyDescent="0.25">
      <c r="A18" s="164">
        <v>13</v>
      </c>
      <c r="B18" s="246">
        <v>21</v>
      </c>
      <c r="C18" s="247">
        <v>4</v>
      </c>
      <c r="D18" s="247">
        <v>12</v>
      </c>
      <c r="E18" s="247">
        <v>0</v>
      </c>
      <c r="F18" s="247">
        <v>5</v>
      </c>
      <c r="G18" s="248">
        <v>0</v>
      </c>
      <c r="J18" s="164">
        <v>13</v>
      </c>
      <c r="K18" s="561">
        <v>16</v>
      </c>
      <c r="L18" s="556">
        <v>7</v>
      </c>
      <c r="M18" s="556">
        <v>2</v>
      </c>
      <c r="N18" s="556">
        <v>4</v>
      </c>
      <c r="O18" s="556">
        <v>2</v>
      </c>
      <c r="P18" s="556">
        <v>0</v>
      </c>
      <c r="Q18" s="556">
        <v>0</v>
      </c>
      <c r="R18" s="557">
        <v>1</v>
      </c>
      <c r="T18" s="394"/>
      <c r="U18" s="394"/>
    </row>
    <row r="19" spans="1:21" ht="15" x14ac:dyDescent="0.25">
      <c r="A19" s="164">
        <v>14</v>
      </c>
      <c r="B19" s="246">
        <v>26</v>
      </c>
      <c r="C19" s="247">
        <v>10</v>
      </c>
      <c r="D19" s="247">
        <v>3</v>
      </c>
      <c r="E19" s="247">
        <v>8</v>
      </c>
      <c r="F19" s="247">
        <v>5</v>
      </c>
      <c r="G19" s="248">
        <v>0</v>
      </c>
      <c r="J19" s="164">
        <v>14</v>
      </c>
      <c r="K19" s="561">
        <v>17</v>
      </c>
      <c r="L19" s="556">
        <v>12</v>
      </c>
      <c r="M19" s="556">
        <v>1</v>
      </c>
      <c r="N19" s="556">
        <v>2</v>
      </c>
      <c r="O19" s="556">
        <v>1</v>
      </c>
      <c r="P19" s="556">
        <v>1</v>
      </c>
      <c r="Q19" s="556">
        <v>0</v>
      </c>
      <c r="R19" s="557">
        <v>0</v>
      </c>
      <c r="T19" s="394"/>
      <c r="U19" s="394"/>
    </row>
    <row r="20" spans="1:21" ht="15" x14ac:dyDescent="0.25">
      <c r="A20" s="250">
        <v>15</v>
      </c>
      <c r="B20" s="251">
        <v>30</v>
      </c>
      <c r="C20" s="252">
        <v>4</v>
      </c>
      <c r="D20" s="252">
        <v>3</v>
      </c>
      <c r="E20" s="252">
        <v>12</v>
      </c>
      <c r="F20" s="252">
        <v>5</v>
      </c>
      <c r="G20" s="253">
        <v>6</v>
      </c>
      <c r="J20" s="250">
        <v>15</v>
      </c>
      <c r="K20" s="562">
        <v>9</v>
      </c>
      <c r="L20" s="558">
        <v>4</v>
      </c>
      <c r="M20" s="558">
        <v>5</v>
      </c>
      <c r="N20" s="558">
        <v>0</v>
      </c>
      <c r="O20" s="558">
        <v>0</v>
      </c>
      <c r="P20" s="558">
        <v>0</v>
      </c>
      <c r="Q20" s="558">
        <v>0</v>
      </c>
      <c r="R20" s="559">
        <v>0</v>
      </c>
      <c r="T20" s="394"/>
      <c r="U20" s="394"/>
    </row>
    <row r="21" spans="1:21" ht="23.25" customHeight="1" x14ac:dyDescent="0.3">
      <c r="A21" s="622" t="s">
        <v>270</v>
      </c>
      <c r="B21" s="622"/>
      <c r="C21" s="622"/>
      <c r="D21" s="622"/>
      <c r="E21" s="622"/>
      <c r="F21" s="622"/>
      <c r="G21" s="622"/>
      <c r="J21" s="254" t="s">
        <v>270</v>
      </c>
      <c r="K21" s="419"/>
      <c r="L21" s="419"/>
      <c r="M21" s="419"/>
      <c r="N21" s="419"/>
      <c r="O21" s="419"/>
      <c r="P21" s="419"/>
    </row>
    <row r="22" spans="1:21" x14ac:dyDescent="0.3">
      <c r="A22" s="255" t="s">
        <v>102</v>
      </c>
      <c r="B22" s="255"/>
      <c r="C22" s="255"/>
      <c r="D22" s="255"/>
      <c r="E22" s="255"/>
      <c r="F22" s="255"/>
      <c r="G22" s="255"/>
      <c r="J22" s="255" t="s">
        <v>103</v>
      </c>
      <c r="K22" s="255"/>
      <c r="L22" s="255"/>
      <c r="M22" s="255"/>
      <c r="N22" s="255"/>
      <c r="O22" s="255"/>
      <c r="P22" s="255"/>
    </row>
    <row r="23" spans="1:21" ht="15" x14ac:dyDescent="0.25">
      <c r="A23" s="256"/>
      <c r="B23" s="256"/>
      <c r="C23" s="256"/>
      <c r="D23" s="256"/>
      <c r="E23" s="256"/>
      <c r="F23" s="256"/>
      <c r="G23" s="256"/>
      <c r="J23" s="256"/>
      <c r="K23" s="256"/>
      <c r="L23" s="256"/>
      <c r="M23" s="256"/>
      <c r="N23" s="256"/>
      <c r="O23" s="256"/>
      <c r="P23" s="256"/>
    </row>
    <row r="24" spans="1:21" ht="15" x14ac:dyDescent="0.25">
      <c r="A24" s="256"/>
      <c r="B24" s="256"/>
      <c r="C24" s="256"/>
      <c r="D24" s="256"/>
      <c r="E24" s="256"/>
      <c r="F24" s="256"/>
      <c r="G24" s="256"/>
      <c r="J24" s="256"/>
      <c r="K24" s="256"/>
      <c r="L24" s="256"/>
      <c r="M24" s="256"/>
      <c r="N24" s="256"/>
      <c r="O24" s="256"/>
      <c r="P24" s="256"/>
    </row>
    <row r="25" spans="1:21" ht="29.25" customHeight="1" x14ac:dyDescent="0.3">
      <c r="A25" s="621" t="s">
        <v>271</v>
      </c>
      <c r="B25" s="621"/>
      <c r="C25" s="621"/>
      <c r="D25" s="621"/>
      <c r="E25" s="621"/>
      <c r="F25" s="621"/>
      <c r="G25" s="621"/>
      <c r="H25" s="418"/>
      <c r="J25" s="621" t="s">
        <v>275</v>
      </c>
      <c r="K25" s="621"/>
      <c r="L25" s="621"/>
      <c r="M25" s="621"/>
      <c r="N25" s="621"/>
      <c r="O25" s="621"/>
      <c r="P25" s="621"/>
      <c r="Q25" s="621"/>
      <c r="R25" s="621"/>
    </row>
    <row r="26" spans="1:21" x14ac:dyDescent="0.3">
      <c r="A26" s="742" t="s">
        <v>90</v>
      </c>
      <c r="B26" s="757" t="s">
        <v>268</v>
      </c>
      <c r="C26" s="759" t="s">
        <v>272</v>
      </c>
      <c r="D26" s="760"/>
      <c r="E26" s="760"/>
      <c r="F26" s="760"/>
      <c r="G26" s="761"/>
      <c r="J26" s="742" t="s">
        <v>90</v>
      </c>
      <c r="K26" s="767" t="s">
        <v>268</v>
      </c>
      <c r="L26" s="759" t="s">
        <v>272</v>
      </c>
      <c r="M26" s="760"/>
      <c r="N26" s="760"/>
      <c r="O26" s="760"/>
      <c r="P26" s="760"/>
      <c r="Q26" s="760"/>
      <c r="R26" s="761"/>
    </row>
    <row r="27" spans="1:21" x14ac:dyDescent="0.3">
      <c r="A27" s="762"/>
      <c r="B27" s="758"/>
      <c r="C27" s="241">
        <v>2</v>
      </c>
      <c r="D27" s="240">
        <v>3</v>
      </c>
      <c r="E27" s="241">
        <v>4</v>
      </c>
      <c r="F27" s="240">
        <v>5</v>
      </c>
      <c r="G27" s="1">
        <v>6</v>
      </c>
      <c r="J27" s="762"/>
      <c r="K27" s="758"/>
      <c r="L27" s="23">
        <v>2</v>
      </c>
      <c r="M27" s="243">
        <v>3</v>
      </c>
      <c r="N27" s="23">
        <v>4</v>
      </c>
      <c r="O27" s="243">
        <v>5</v>
      </c>
      <c r="P27" s="422">
        <v>6</v>
      </c>
      <c r="Q27" s="422">
        <v>7</v>
      </c>
      <c r="R27" s="422">
        <v>8</v>
      </c>
    </row>
    <row r="28" spans="1:21" ht="15" x14ac:dyDescent="0.25">
      <c r="A28" s="160" t="s">
        <v>3</v>
      </c>
      <c r="B28" s="257">
        <v>100</v>
      </c>
      <c r="C28" s="228">
        <v>47.761194029850742</v>
      </c>
      <c r="D28" s="228">
        <v>19.402985074626866</v>
      </c>
      <c r="E28" s="228">
        <v>19.900497512437813</v>
      </c>
      <c r="F28" s="228">
        <v>9.9502487562189064</v>
      </c>
      <c r="G28" s="228">
        <v>2.9850746268656714</v>
      </c>
      <c r="J28" s="160" t="s">
        <v>3</v>
      </c>
      <c r="K28" s="257">
        <v>100</v>
      </c>
      <c r="L28" s="228">
        <v>54.210526315789473</v>
      </c>
      <c r="M28" s="228">
        <v>23.157894736842106</v>
      </c>
      <c r="N28" s="228">
        <v>9.4736842105263168</v>
      </c>
      <c r="O28" s="228">
        <v>8.4210526315789469</v>
      </c>
      <c r="P28" s="228">
        <v>1.5789473684210527</v>
      </c>
      <c r="Q28" s="228">
        <v>1.5789473684210527</v>
      </c>
      <c r="R28" s="228">
        <v>1.5789473684210527</v>
      </c>
      <c r="T28" s="400"/>
    </row>
    <row r="29" spans="1:21" ht="15" x14ac:dyDescent="0.25">
      <c r="A29" s="164">
        <v>1</v>
      </c>
      <c r="B29" s="258">
        <v>16.417910447761194</v>
      </c>
      <c r="C29" s="8">
        <v>10.945273631840797</v>
      </c>
      <c r="D29" s="8">
        <v>1.4925373134328357</v>
      </c>
      <c r="E29" s="8">
        <v>3.9800995024875623</v>
      </c>
      <c r="F29" s="8">
        <v>0</v>
      </c>
      <c r="G29" s="8">
        <v>0</v>
      </c>
      <c r="J29" s="164">
        <v>1</v>
      </c>
      <c r="K29" s="258">
        <v>33.684210526315788</v>
      </c>
      <c r="L29" s="8">
        <v>15.263157894736842</v>
      </c>
      <c r="M29" s="8">
        <v>9.4736842105263168</v>
      </c>
      <c r="N29" s="8">
        <v>2.6315789473684208</v>
      </c>
      <c r="O29" s="8">
        <v>4.2105263157894735</v>
      </c>
      <c r="P29" s="8">
        <v>0.52631578947368418</v>
      </c>
      <c r="Q29" s="8">
        <v>1.0526315789473684</v>
      </c>
      <c r="R29" s="8">
        <v>0.52631578947368418</v>
      </c>
      <c r="T29" s="400"/>
    </row>
    <row r="30" spans="1:21" ht="15" x14ac:dyDescent="0.25">
      <c r="A30" s="164">
        <v>2</v>
      </c>
      <c r="B30" s="258">
        <v>3.9800995024875623</v>
      </c>
      <c r="C30" s="8">
        <v>3.9800995024875623</v>
      </c>
      <c r="D30" s="8">
        <v>0</v>
      </c>
      <c r="E30" s="8">
        <v>0</v>
      </c>
      <c r="F30" s="8">
        <v>0</v>
      </c>
      <c r="G30" s="8">
        <v>0</v>
      </c>
      <c r="J30" s="164">
        <v>2</v>
      </c>
      <c r="K30" s="258">
        <v>1.5789473684210527</v>
      </c>
      <c r="L30" s="8">
        <v>1.0526315789473684</v>
      </c>
      <c r="M30" s="8">
        <v>0</v>
      </c>
      <c r="N30" s="8">
        <v>0</v>
      </c>
      <c r="O30" s="8">
        <v>0.52631578947368418</v>
      </c>
      <c r="P30" s="8">
        <v>0</v>
      </c>
      <c r="Q30" s="8">
        <v>0</v>
      </c>
      <c r="R30" s="8">
        <v>0</v>
      </c>
      <c r="T30" s="400"/>
    </row>
    <row r="31" spans="1:21" ht="15" x14ac:dyDescent="0.25">
      <c r="A31" s="164">
        <v>3</v>
      </c>
      <c r="B31" s="258">
        <v>12.437810945273633</v>
      </c>
      <c r="C31" s="8">
        <v>5.9701492537313428</v>
      </c>
      <c r="D31" s="8">
        <v>4.4776119402985071</v>
      </c>
      <c r="E31" s="8">
        <v>1.9900497512437811</v>
      </c>
      <c r="F31" s="8">
        <v>0</v>
      </c>
      <c r="G31" s="8">
        <v>0</v>
      </c>
      <c r="J31" s="164">
        <v>3</v>
      </c>
      <c r="K31" s="258">
        <v>13.157894736842104</v>
      </c>
      <c r="L31" s="8">
        <v>8.9473684210526319</v>
      </c>
      <c r="M31" s="8">
        <v>1.0526315789473684</v>
      </c>
      <c r="N31" s="8">
        <v>1.5789473684210527</v>
      </c>
      <c r="O31" s="8">
        <v>1.5789473684210527</v>
      </c>
      <c r="P31" s="8">
        <v>0</v>
      </c>
      <c r="Q31" s="8">
        <v>0</v>
      </c>
      <c r="R31" s="8">
        <v>0</v>
      </c>
      <c r="T31" s="400"/>
    </row>
    <row r="32" spans="1:21" ht="15" x14ac:dyDescent="0.25">
      <c r="A32" s="164">
        <v>4</v>
      </c>
      <c r="B32" s="258">
        <v>8.4577114427860707</v>
      </c>
      <c r="C32" s="8">
        <v>5.9701492537313428</v>
      </c>
      <c r="D32" s="8">
        <v>0</v>
      </c>
      <c r="E32" s="8">
        <v>0</v>
      </c>
      <c r="F32" s="8">
        <v>2.4875621890547266</v>
      </c>
      <c r="G32" s="8">
        <v>0</v>
      </c>
      <c r="J32" s="164">
        <v>4</v>
      </c>
      <c r="K32" s="258">
        <v>9.4736842105263168</v>
      </c>
      <c r="L32" s="8">
        <v>6.3157894736842106</v>
      </c>
      <c r="M32" s="8">
        <v>1.5789473684210527</v>
      </c>
      <c r="N32" s="8">
        <v>0.52631578947368418</v>
      </c>
      <c r="O32" s="8">
        <v>0.52631578947368418</v>
      </c>
      <c r="P32" s="8">
        <v>0</v>
      </c>
      <c r="Q32" s="8">
        <v>0.52631578947368418</v>
      </c>
      <c r="R32" s="8">
        <v>0</v>
      </c>
      <c r="T32" s="400"/>
    </row>
    <row r="33" spans="1:20" ht="15" x14ac:dyDescent="0.25">
      <c r="A33" s="164">
        <v>5</v>
      </c>
      <c r="B33" s="258">
        <v>4.9751243781094532</v>
      </c>
      <c r="C33" s="8">
        <v>2.9850746268656714</v>
      </c>
      <c r="D33" s="8">
        <v>0</v>
      </c>
      <c r="E33" s="8">
        <v>1.9900497512437811</v>
      </c>
      <c r="F33" s="8">
        <v>0</v>
      </c>
      <c r="G33" s="8">
        <v>0</v>
      </c>
      <c r="J33" s="164">
        <v>5</v>
      </c>
      <c r="K33" s="258">
        <v>4.2105263157894735</v>
      </c>
      <c r="L33" s="8">
        <v>3.1578947368421053</v>
      </c>
      <c r="M33" s="8">
        <v>0</v>
      </c>
      <c r="N33" s="8">
        <v>1.0526315789473684</v>
      </c>
      <c r="O33" s="8">
        <v>0</v>
      </c>
      <c r="P33" s="8">
        <v>0</v>
      </c>
      <c r="Q33" s="8">
        <v>0</v>
      </c>
      <c r="R33" s="8">
        <v>0</v>
      </c>
      <c r="T33" s="400"/>
    </row>
    <row r="34" spans="1:20" ht="15" x14ac:dyDescent="0.25">
      <c r="A34" s="164">
        <v>6</v>
      </c>
      <c r="B34" s="258">
        <v>3.9800995024875623</v>
      </c>
      <c r="C34" s="8">
        <v>0.99502487562189057</v>
      </c>
      <c r="D34" s="8">
        <v>2.9850746268656714</v>
      </c>
      <c r="E34" s="8">
        <v>0</v>
      </c>
      <c r="F34" s="8">
        <v>0</v>
      </c>
      <c r="G34" s="8">
        <v>0</v>
      </c>
      <c r="J34" s="164">
        <v>6</v>
      </c>
      <c r="K34" s="258">
        <v>3.1578947368421053</v>
      </c>
      <c r="L34" s="8">
        <v>1.5789473684210527</v>
      </c>
      <c r="M34" s="8">
        <v>1.0526315789473684</v>
      </c>
      <c r="N34" s="8">
        <v>0.52631578947368418</v>
      </c>
      <c r="O34" s="8">
        <v>0</v>
      </c>
      <c r="P34" s="8">
        <v>0</v>
      </c>
      <c r="Q34" s="8">
        <v>0</v>
      </c>
      <c r="R34" s="8">
        <v>0</v>
      </c>
      <c r="T34" s="400"/>
    </row>
    <row r="35" spans="1:20" ht="15" x14ac:dyDescent="0.25">
      <c r="A35" s="164">
        <v>7</v>
      </c>
      <c r="B35" s="258">
        <v>3.9800995024875623</v>
      </c>
      <c r="C35" s="8">
        <v>3.9800995024875623</v>
      </c>
      <c r="D35" s="8">
        <v>0</v>
      </c>
      <c r="E35" s="8">
        <v>0</v>
      </c>
      <c r="F35" s="8">
        <v>0</v>
      </c>
      <c r="G35" s="8">
        <v>0</v>
      </c>
      <c r="J35" s="164">
        <v>7</v>
      </c>
      <c r="K35" s="258">
        <v>2.6315789473684208</v>
      </c>
      <c r="L35" s="8">
        <v>1.5789473684210527</v>
      </c>
      <c r="M35" s="8">
        <v>1.0526315789473684</v>
      </c>
      <c r="N35" s="8">
        <v>0</v>
      </c>
      <c r="O35" s="8">
        <v>0</v>
      </c>
      <c r="P35" s="8">
        <v>0</v>
      </c>
      <c r="Q35" s="8">
        <v>0</v>
      </c>
      <c r="R35" s="8">
        <v>0</v>
      </c>
      <c r="T35" s="400"/>
    </row>
    <row r="36" spans="1:20" x14ac:dyDescent="0.3">
      <c r="A36" s="164">
        <v>8</v>
      </c>
      <c r="B36" s="258">
        <v>2.4875621890547266</v>
      </c>
      <c r="C36" s="8">
        <v>0.99502487562189057</v>
      </c>
      <c r="D36" s="8">
        <v>1.4925373134328357</v>
      </c>
      <c r="E36" s="8">
        <v>0</v>
      </c>
      <c r="F36" s="8">
        <v>0</v>
      </c>
      <c r="G36" s="8">
        <v>0</v>
      </c>
      <c r="J36" s="164">
        <v>8</v>
      </c>
      <c r="K36" s="258">
        <v>2.1052631578947367</v>
      </c>
      <c r="L36" s="8">
        <v>1.5789473684210527</v>
      </c>
      <c r="M36" s="8">
        <v>0.52631578947368418</v>
      </c>
      <c r="N36" s="8">
        <v>0</v>
      </c>
      <c r="O36" s="8">
        <v>0</v>
      </c>
      <c r="P36" s="8">
        <v>0</v>
      </c>
      <c r="Q36" s="8">
        <v>0</v>
      </c>
      <c r="R36" s="8">
        <v>0</v>
      </c>
      <c r="T36" s="400"/>
    </row>
    <row r="37" spans="1:20" x14ac:dyDescent="0.3">
      <c r="A37" s="164">
        <v>9</v>
      </c>
      <c r="B37" s="258">
        <v>3.9800995024875623</v>
      </c>
      <c r="C37" s="8">
        <v>1.9900497512437811</v>
      </c>
      <c r="D37" s="8">
        <v>0</v>
      </c>
      <c r="E37" s="8">
        <v>1.9900497512437811</v>
      </c>
      <c r="F37" s="8">
        <v>0</v>
      </c>
      <c r="G37" s="8">
        <v>0</v>
      </c>
      <c r="J37" s="164">
        <v>9</v>
      </c>
      <c r="K37" s="258">
        <v>2.1052631578947367</v>
      </c>
      <c r="L37" s="8">
        <v>0.52631578947368418</v>
      </c>
      <c r="M37" s="8">
        <v>1.0526315789473684</v>
      </c>
      <c r="N37" s="8">
        <v>0</v>
      </c>
      <c r="O37" s="8">
        <v>0</v>
      </c>
      <c r="P37" s="8">
        <v>0.52631578947368418</v>
      </c>
      <c r="Q37" s="8">
        <v>0</v>
      </c>
      <c r="R37" s="8">
        <v>0</v>
      </c>
      <c r="T37" s="400"/>
    </row>
    <row r="38" spans="1:20" x14ac:dyDescent="0.3">
      <c r="A38" s="164">
        <v>10</v>
      </c>
      <c r="B38" s="258">
        <v>0</v>
      </c>
      <c r="C38" s="8">
        <v>0</v>
      </c>
      <c r="D38" s="8">
        <v>0</v>
      </c>
      <c r="E38" s="8">
        <v>0</v>
      </c>
      <c r="F38" s="8">
        <v>0</v>
      </c>
      <c r="G38" s="8">
        <v>0</v>
      </c>
      <c r="J38" s="164">
        <v>10</v>
      </c>
      <c r="K38" s="258">
        <v>3.6842105263157889</v>
      </c>
      <c r="L38" s="8">
        <v>0.52631578947368418</v>
      </c>
      <c r="M38" s="8">
        <v>2.6315789473684208</v>
      </c>
      <c r="N38" s="8">
        <v>0</v>
      </c>
      <c r="O38" s="8">
        <v>0</v>
      </c>
      <c r="P38" s="8">
        <v>0</v>
      </c>
      <c r="Q38" s="8">
        <v>0</v>
      </c>
      <c r="R38" s="8">
        <v>0.52631578947368418</v>
      </c>
      <c r="T38" s="400"/>
    </row>
    <row r="39" spans="1:20" x14ac:dyDescent="0.3">
      <c r="A39" s="164">
        <v>11</v>
      </c>
      <c r="B39" s="258">
        <v>0</v>
      </c>
      <c r="C39" s="8">
        <v>0</v>
      </c>
      <c r="D39" s="8">
        <v>0</v>
      </c>
      <c r="E39" s="8">
        <v>0</v>
      </c>
      <c r="F39" s="8">
        <v>0</v>
      </c>
      <c r="G39" s="8">
        <v>0</v>
      </c>
      <c r="J39" s="164">
        <v>11</v>
      </c>
      <c r="K39" s="258">
        <v>1.0526315789473684</v>
      </c>
      <c r="L39" s="8">
        <v>1.0526315789473684</v>
      </c>
      <c r="M39" s="8">
        <v>0</v>
      </c>
      <c r="N39" s="8">
        <v>0</v>
      </c>
      <c r="O39" s="8">
        <v>0</v>
      </c>
      <c r="P39" s="8">
        <v>0</v>
      </c>
      <c r="Q39" s="8">
        <v>0</v>
      </c>
      <c r="R39" s="8">
        <v>0</v>
      </c>
      <c r="T39" s="400"/>
    </row>
    <row r="40" spans="1:20" x14ac:dyDescent="0.3">
      <c r="A40" s="164">
        <v>12</v>
      </c>
      <c r="B40" s="258">
        <v>0.99502487562189057</v>
      </c>
      <c r="C40" s="8">
        <v>0.99502487562189057</v>
      </c>
      <c r="D40" s="8">
        <v>0</v>
      </c>
      <c r="E40" s="8">
        <v>0</v>
      </c>
      <c r="F40" s="8">
        <v>0</v>
      </c>
      <c r="G40" s="8">
        <v>0</v>
      </c>
      <c r="J40" s="164">
        <v>12</v>
      </c>
      <c r="K40" s="258">
        <v>1.0526315789473684</v>
      </c>
      <c r="L40" s="8">
        <v>0.52631578947368418</v>
      </c>
      <c r="M40" s="8">
        <v>0.52631578947368418</v>
      </c>
      <c r="N40" s="8">
        <v>0</v>
      </c>
      <c r="O40" s="8">
        <v>0</v>
      </c>
      <c r="P40" s="8">
        <v>0</v>
      </c>
      <c r="Q40" s="8">
        <v>0</v>
      </c>
      <c r="R40" s="8">
        <v>0</v>
      </c>
      <c r="T40" s="400"/>
    </row>
    <row r="41" spans="1:20" x14ac:dyDescent="0.3">
      <c r="A41" s="164">
        <v>13</v>
      </c>
      <c r="B41" s="258">
        <v>10.44776119402985</v>
      </c>
      <c r="C41" s="8">
        <v>1.9900497512437811</v>
      </c>
      <c r="D41" s="8">
        <v>5.9701492537313428</v>
      </c>
      <c r="E41" s="8">
        <v>0</v>
      </c>
      <c r="F41" s="8">
        <v>2.4875621890547266</v>
      </c>
      <c r="G41" s="8">
        <v>0</v>
      </c>
      <c r="J41" s="164">
        <v>13</v>
      </c>
      <c r="K41" s="258">
        <v>8.4210526315789469</v>
      </c>
      <c r="L41" s="8">
        <v>3.6842105263157889</v>
      </c>
      <c r="M41" s="8">
        <v>1.0526315789473684</v>
      </c>
      <c r="N41" s="8">
        <v>2.1052631578947367</v>
      </c>
      <c r="O41" s="8">
        <v>1.0526315789473684</v>
      </c>
      <c r="P41" s="8">
        <v>0</v>
      </c>
      <c r="Q41" s="8">
        <v>0</v>
      </c>
      <c r="R41" s="8">
        <v>0.52631578947368418</v>
      </c>
      <c r="T41" s="400"/>
    </row>
    <row r="42" spans="1:20" x14ac:dyDescent="0.3">
      <c r="A42" s="164">
        <v>14</v>
      </c>
      <c r="B42" s="258">
        <v>12.935323383084576</v>
      </c>
      <c r="C42" s="8">
        <v>4.9751243781094532</v>
      </c>
      <c r="D42" s="8">
        <v>1.4925373134328357</v>
      </c>
      <c r="E42" s="8">
        <v>3.9800995024875623</v>
      </c>
      <c r="F42" s="8">
        <v>2.4875621890547266</v>
      </c>
      <c r="G42" s="8">
        <v>0</v>
      </c>
      <c r="J42" s="164">
        <v>14</v>
      </c>
      <c r="K42" s="258">
        <v>8.9473684210526319</v>
      </c>
      <c r="L42" s="8">
        <v>6.3157894736842106</v>
      </c>
      <c r="M42" s="8">
        <v>0.52631578947368418</v>
      </c>
      <c r="N42" s="8">
        <v>1.0526315789473684</v>
      </c>
      <c r="O42" s="8">
        <v>0.52631578947368418</v>
      </c>
      <c r="P42" s="8">
        <v>0.52631578947368418</v>
      </c>
      <c r="Q42" s="8">
        <v>0</v>
      </c>
      <c r="R42" s="8">
        <v>0</v>
      </c>
      <c r="T42" s="400"/>
    </row>
    <row r="43" spans="1:20" x14ac:dyDescent="0.3">
      <c r="A43" s="250">
        <v>15</v>
      </c>
      <c r="B43" s="258">
        <v>14.925373134328357</v>
      </c>
      <c r="C43" s="8">
        <v>1.9900497512437811</v>
      </c>
      <c r="D43" s="8">
        <v>1.4925373134328357</v>
      </c>
      <c r="E43" s="8">
        <v>5.9701492537313428</v>
      </c>
      <c r="F43" s="8">
        <v>2.4875621890547266</v>
      </c>
      <c r="G43" s="8">
        <v>2.9850746268656714</v>
      </c>
      <c r="J43" s="250">
        <v>15</v>
      </c>
      <c r="K43" s="564">
        <v>4.7368421052631584</v>
      </c>
      <c r="L43" s="11">
        <v>2.1052631578947367</v>
      </c>
      <c r="M43" s="11">
        <v>2.6315789473684208</v>
      </c>
      <c r="N43" s="11">
        <v>0</v>
      </c>
      <c r="O43" s="11">
        <v>0</v>
      </c>
      <c r="P43" s="11">
        <v>0</v>
      </c>
      <c r="Q43" s="11">
        <v>0</v>
      </c>
      <c r="R43" s="11">
        <v>0</v>
      </c>
      <c r="T43" s="400"/>
    </row>
    <row r="44" spans="1:20" ht="27" customHeight="1" x14ac:dyDescent="0.3">
      <c r="A44" s="622" t="s">
        <v>270</v>
      </c>
      <c r="B44" s="622"/>
      <c r="C44" s="622"/>
      <c r="D44" s="622"/>
      <c r="E44" s="622"/>
      <c r="F44" s="622"/>
      <c r="G44" s="622"/>
      <c r="J44" s="254" t="s">
        <v>270</v>
      </c>
      <c r="K44" s="419"/>
      <c r="L44" s="419"/>
      <c r="M44" s="419"/>
      <c r="N44" s="419"/>
      <c r="O44" s="419"/>
      <c r="P44" s="419"/>
    </row>
    <row r="45" spans="1:20" x14ac:dyDescent="0.3">
      <c r="A45" s="255" t="s">
        <v>273</v>
      </c>
      <c r="B45" s="255"/>
      <c r="C45" s="255"/>
      <c r="D45" s="255"/>
      <c r="E45" s="255"/>
      <c r="F45" s="255"/>
      <c r="G45" s="255"/>
      <c r="J45" s="255" t="s">
        <v>103</v>
      </c>
      <c r="K45" s="255"/>
      <c r="L45" s="255"/>
      <c r="M45" s="255"/>
      <c r="N45" s="255"/>
      <c r="O45" s="255"/>
      <c r="P45" s="255"/>
    </row>
    <row r="47" spans="1:20" x14ac:dyDescent="0.3">
      <c r="J47" s="239" t="s">
        <v>352</v>
      </c>
    </row>
    <row r="48" spans="1:20" x14ac:dyDescent="0.3">
      <c r="M48" s="400"/>
    </row>
  </sheetData>
  <mergeCells count="20">
    <mergeCell ref="J26:J27"/>
    <mergeCell ref="K26:K27"/>
    <mergeCell ref="J2:R2"/>
    <mergeCell ref="L3:R3"/>
    <mergeCell ref="L26:R26"/>
    <mergeCell ref="J25:R25"/>
    <mergeCell ref="J1:P1"/>
    <mergeCell ref="J3:J4"/>
    <mergeCell ref="K3:K4"/>
    <mergeCell ref="A1:G1"/>
    <mergeCell ref="A3:A4"/>
    <mergeCell ref="B3:B4"/>
    <mergeCell ref="C3:G3"/>
    <mergeCell ref="B26:B27"/>
    <mergeCell ref="C26:G26"/>
    <mergeCell ref="A2:G2"/>
    <mergeCell ref="A21:G21"/>
    <mergeCell ref="A44:G44"/>
    <mergeCell ref="A26:A27"/>
    <mergeCell ref="A25:G2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7"/>
  <sheetViews>
    <sheetView zoomScale="70" zoomScaleNormal="70" workbookViewId="0">
      <selection sqref="A1:G1"/>
    </sheetView>
  </sheetViews>
  <sheetFormatPr baseColWidth="10" defaultRowHeight="14.4" x14ac:dyDescent="0.3"/>
  <cols>
    <col min="1" max="1" width="27.5546875" customWidth="1"/>
    <col min="10" max="10" width="30.109375" customWidth="1"/>
  </cols>
  <sheetData>
    <row r="1" spans="1:38" ht="15" x14ac:dyDescent="0.25">
      <c r="A1" s="768" t="s">
        <v>266</v>
      </c>
      <c r="B1" s="768"/>
      <c r="C1" s="768"/>
      <c r="D1" s="768"/>
      <c r="E1" s="768"/>
      <c r="F1" s="768"/>
      <c r="G1" s="768"/>
      <c r="J1" s="701" t="s">
        <v>266</v>
      </c>
      <c r="K1" s="701"/>
      <c r="L1" s="701"/>
      <c r="M1" s="701"/>
      <c r="N1" s="701"/>
      <c r="O1" s="701"/>
      <c r="P1" s="701"/>
    </row>
    <row r="2" spans="1:38" x14ac:dyDescent="0.3">
      <c r="A2" s="259" t="s">
        <v>276</v>
      </c>
      <c r="B2" s="259"/>
      <c r="C2" s="259"/>
      <c r="D2" s="259"/>
      <c r="E2" s="259"/>
      <c r="F2" s="259"/>
      <c r="G2" s="259"/>
      <c r="J2" s="259" t="s">
        <v>287</v>
      </c>
      <c r="K2" s="259"/>
      <c r="L2" s="424"/>
      <c r="M2" s="424"/>
      <c r="N2" s="424"/>
      <c r="O2" s="424"/>
      <c r="P2" s="424"/>
    </row>
    <row r="3" spans="1:38" ht="15" customHeight="1" x14ac:dyDescent="0.3">
      <c r="A3" s="757" t="s">
        <v>277</v>
      </c>
      <c r="B3" s="757" t="s">
        <v>268</v>
      </c>
      <c r="C3" s="759" t="s">
        <v>269</v>
      </c>
      <c r="D3" s="760"/>
      <c r="E3" s="760"/>
      <c r="F3" s="760"/>
      <c r="G3" s="761"/>
      <c r="J3" s="757" t="s">
        <v>277</v>
      </c>
      <c r="K3" s="757" t="s">
        <v>268</v>
      </c>
      <c r="L3" s="759" t="s">
        <v>269</v>
      </c>
      <c r="M3" s="760"/>
      <c r="N3" s="760"/>
      <c r="O3" s="760"/>
      <c r="P3" s="760"/>
      <c r="Q3" s="760"/>
      <c r="R3" s="761"/>
    </row>
    <row r="4" spans="1:38" x14ac:dyDescent="0.3">
      <c r="A4" s="769"/>
      <c r="B4" s="758"/>
      <c r="C4" s="260">
        <v>2</v>
      </c>
      <c r="D4" s="1">
        <v>3</v>
      </c>
      <c r="E4" s="261">
        <v>4</v>
      </c>
      <c r="F4" s="1">
        <v>5</v>
      </c>
      <c r="G4" s="262">
        <v>6</v>
      </c>
      <c r="J4" s="769"/>
      <c r="K4" s="758"/>
      <c r="L4" s="425">
        <v>2</v>
      </c>
      <c r="M4" s="555">
        <v>3</v>
      </c>
      <c r="N4" s="421">
        <v>4</v>
      </c>
      <c r="O4" s="555">
        <v>5</v>
      </c>
      <c r="P4" s="420">
        <v>6</v>
      </c>
      <c r="Q4" s="420">
        <v>7</v>
      </c>
      <c r="R4" s="420">
        <v>8</v>
      </c>
    </row>
    <row r="5" spans="1:38" ht="15" customHeight="1" x14ac:dyDescent="0.25">
      <c r="A5" s="160" t="s">
        <v>3</v>
      </c>
      <c r="B5" s="263">
        <v>201</v>
      </c>
      <c r="C5" s="264">
        <v>96</v>
      </c>
      <c r="D5" s="264">
        <v>39</v>
      </c>
      <c r="E5" s="264">
        <v>40</v>
      </c>
      <c r="F5" s="264">
        <v>20</v>
      </c>
      <c r="G5" s="265">
        <v>6</v>
      </c>
      <c r="J5" s="160" t="s">
        <v>3</v>
      </c>
      <c r="K5" s="432">
        <v>190</v>
      </c>
      <c r="L5" s="433">
        <v>103</v>
      </c>
      <c r="M5" s="433">
        <v>44</v>
      </c>
      <c r="N5" s="433">
        <v>18</v>
      </c>
      <c r="O5" s="433">
        <v>16</v>
      </c>
      <c r="P5" s="433">
        <v>3</v>
      </c>
      <c r="Q5" s="433">
        <v>3</v>
      </c>
      <c r="R5" s="434">
        <v>3</v>
      </c>
      <c r="T5" s="565"/>
      <c r="U5" s="565"/>
      <c r="V5" s="565"/>
      <c r="W5" s="565"/>
      <c r="X5" s="565"/>
      <c r="Y5" s="565"/>
      <c r="Z5" s="565"/>
      <c r="AA5" s="565"/>
      <c r="AB5" s="565"/>
      <c r="AC5" s="565"/>
      <c r="AD5" s="565"/>
      <c r="AE5" s="565"/>
      <c r="AF5" s="565"/>
      <c r="AG5" s="565"/>
      <c r="AH5" s="565"/>
      <c r="AI5" s="565"/>
      <c r="AJ5" s="565"/>
      <c r="AK5" s="565"/>
      <c r="AL5" s="565"/>
    </row>
    <row r="6" spans="1:38" x14ac:dyDescent="0.3">
      <c r="A6" s="266" t="s">
        <v>278</v>
      </c>
      <c r="B6" s="263">
        <v>194</v>
      </c>
      <c r="C6" s="264">
        <v>92</v>
      </c>
      <c r="D6" s="264">
        <v>36</v>
      </c>
      <c r="E6" s="264">
        <v>40</v>
      </c>
      <c r="F6" s="264">
        <v>20</v>
      </c>
      <c r="G6" s="265">
        <v>6</v>
      </c>
      <c r="J6" s="266" t="s">
        <v>278</v>
      </c>
      <c r="K6" s="435">
        <v>171</v>
      </c>
      <c r="L6" s="436">
        <v>91</v>
      </c>
      <c r="M6" s="436">
        <v>40</v>
      </c>
      <c r="N6" s="436">
        <v>16</v>
      </c>
      <c r="O6" s="436">
        <v>15</v>
      </c>
      <c r="P6" s="436">
        <v>3</v>
      </c>
      <c r="Q6" s="436">
        <v>3</v>
      </c>
      <c r="R6" s="437">
        <v>3</v>
      </c>
      <c r="T6" s="565"/>
    </row>
    <row r="7" spans="1:38" ht="14.4" customHeight="1" x14ac:dyDescent="0.25">
      <c r="A7" s="266" t="s">
        <v>279</v>
      </c>
      <c r="B7" s="263">
        <v>4</v>
      </c>
      <c r="C7" s="264">
        <v>4</v>
      </c>
      <c r="D7" s="264" t="s">
        <v>161</v>
      </c>
      <c r="E7" s="264" t="s">
        <v>161</v>
      </c>
      <c r="F7" s="264" t="s">
        <v>161</v>
      </c>
      <c r="G7" s="265" t="s">
        <v>161</v>
      </c>
      <c r="J7" s="266" t="s">
        <v>279</v>
      </c>
      <c r="K7" s="435">
        <v>11</v>
      </c>
      <c r="L7" s="436">
        <v>7</v>
      </c>
      <c r="M7" s="436">
        <v>1</v>
      </c>
      <c r="N7" s="436">
        <v>2</v>
      </c>
      <c r="O7" s="436">
        <v>1</v>
      </c>
      <c r="P7" s="436">
        <v>0</v>
      </c>
      <c r="Q7" s="436">
        <v>0</v>
      </c>
      <c r="R7" s="437">
        <v>0</v>
      </c>
      <c r="T7" s="565"/>
    </row>
    <row r="8" spans="1:38" ht="14.4" customHeight="1" x14ac:dyDescent="0.25">
      <c r="A8" s="266" t="s">
        <v>280</v>
      </c>
      <c r="B8" s="263">
        <v>3</v>
      </c>
      <c r="C8" s="264" t="s">
        <v>161</v>
      </c>
      <c r="D8" s="264">
        <v>3</v>
      </c>
      <c r="E8" s="264" t="s">
        <v>161</v>
      </c>
      <c r="F8" s="264" t="s">
        <v>161</v>
      </c>
      <c r="G8" s="265" t="s">
        <v>161</v>
      </c>
      <c r="J8" s="266" t="s">
        <v>280</v>
      </c>
      <c r="K8" s="435">
        <v>6</v>
      </c>
      <c r="L8" s="436">
        <v>4</v>
      </c>
      <c r="M8" s="436">
        <v>2</v>
      </c>
      <c r="N8" s="436">
        <v>0</v>
      </c>
      <c r="O8" s="436">
        <v>0</v>
      </c>
      <c r="P8" s="436">
        <v>0</v>
      </c>
      <c r="Q8" s="436">
        <v>0</v>
      </c>
      <c r="R8" s="437">
        <v>0</v>
      </c>
      <c r="T8" s="565"/>
    </row>
    <row r="9" spans="1:38" ht="14.4" customHeight="1" x14ac:dyDescent="0.25">
      <c r="A9" s="161" t="s">
        <v>281</v>
      </c>
      <c r="B9" s="267" t="s">
        <v>161</v>
      </c>
      <c r="C9" s="267" t="s">
        <v>161</v>
      </c>
      <c r="D9" s="267" t="s">
        <v>161</v>
      </c>
      <c r="E9" s="267" t="s">
        <v>161</v>
      </c>
      <c r="F9" s="267" t="s">
        <v>161</v>
      </c>
      <c r="G9" s="268" t="s">
        <v>161</v>
      </c>
      <c r="J9" s="161" t="s">
        <v>281</v>
      </c>
      <c r="K9" s="429" t="s">
        <v>161</v>
      </c>
      <c r="L9" s="429" t="s">
        <v>161</v>
      </c>
      <c r="M9" s="429" t="s">
        <v>161</v>
      </c>
      <c r="N9" s="429" t="s">
        <v>161</v>
      </c>
      <c r="O9" s="429" t="s">
        <v>161</v>
      </c>
      <c r="P9" s="429" t="s">
        <v>161</v>
      </c>
      <c r="Q9" s="429" t="s">
        <v>161</v>
      </c>
      <c r="R9" s="568" t="s">
        <v>161</v>
      </c>
      <c r="T9" s="565"/>
    </row>
    <row r="10" spans="1:38" x14ac:dyDescent="0.3">
      <c r="A10" s="161" t="s">
        <v>282</v>
      </c>
      <c r="B10" s="267" t="s">
        <v>161</v>
      </c>
      <c r="C10" s="267" t="s">
        <v>161</v>
      </c>
      <c r="D10" s="267" t="s">
        <v>161</v>
      </c>
      <c r="E10" s="267" t="s">
        <v>161</v>
      </c>
      <c r="F10" s="267" t="s">
        <v>161</v>
      </c>
      <c r="G10" s="268" t="s">
        <v>161</v>
      </c>
      <c r="J10" s="161" t="s">
        <v>282</v>
      </c>
      <c r="K10" s="435">
        <v>2</v>
      </c>
      <c r="L10" s="436">
        <v>1</v>
      </c>
      <c r="M10" s="436">
        <v>1</v>
      </c>
      <c r="N10" s="438">
        <v>0</v>
      </c>
      <c r="O10" s="438">
        <v>0</v>
      </c>
      <c r="P10" s="439">
        <v>0</v>
      </c>
      <c r="Q10" s="440">
        <v>0</v>
      </c>
      <c r="R10" s="441">
        <v>0</v>
      </c>
      <c r="T10" s="565"/>
    </row>
    <row r="11" spans="1:38" x14ac:dyDescent="0.3">
      <c r="A11" s="171" t="s">
        <v>283</v>
      </c>
      <c r="B11" s="269" t="s">
        <v>161</v>
      </c>
      <c r="C11" s="269" t="s">
        <v>161</v>
      </c>
      <c r="D11" s="269" t="s">
        <v>161</v>
      </c>
      <c r="E11" s="269" t="s">
        <v>161</v>
      </c>
      <c r="F11" s="269" t="s">
        <v>161</v>
      </c>
      <c r="G11" s="270" t="s">
        <v>161</v>
      </c>
      <c r="J11" s="171" t="s">
        <v>283</v>
      </c>
      <c r="K11" s="431" t="s">
        <v>161</v>
      </c>
      <c r="L11" s="431" t="s">
        <v>161</v>
      </c>
      <c r="M11" s="431" t="s">
        <v>161</v>
      </c>
      <c r="N11" s="431" t="s">
        <v>161</v>
      </c>
      <c r="O11" s="431" t="s">
        <v>161</v>
      </c>
      <c r="P11" s="431" t="s">
        <v>161</v>
      </c>
      <c r="Q11" s="431" t="s">
        <v>161</v>
      </c>
      <c r="R11" s="569" t="s">
        <v>161</v>
      </c>
      <c r="T11" s="565"/>
    </row>
    <row r="12" spans="1:38" x14ac:dyDescent="0.3">
      <c r="A12" s="254" t="s">
        <v>284</v>
      </c>
      <c r="B12" s="271"/>
      <c r="C12" s="271"/>
      <c r="D12" s="271"/>
      <c r="E12" s="271"/>
      <c r="F12" s="271"/>
      <c r="G12" s="271"/>
      <c r="J12" s="419" t="s">
        <v>284</v>
      </c>
      <c r="K12" s="426"/>
      <c r="L12" s="426"/>
      <c r="M12" s="426"/>
      <c r="N12" s="426"/>
      <c r="O12" s="426"/>
      <c r="P12" s="426"/>
    </row>
    <row r="13" spans="1:38" x14ac:dyDescent="0.3">
      <c r="A13" s="255" t="s">
        <v>285</v>
      </c>
      <c r="B13" s="255"/>
      <c r="C13" s="255"/>
      <c r="D13" s="255"/>
      <c r="E13" s="255"/>
      <c r="F13" s="255"/>
      <c r="G13" s="255"/>
      <c r="J13" s="255" t="s">
        <v>78</v>
      </c>
      <c r="K13" s="255"/>
      <c r="L13" s="255"/>
      <c r="M13" s="255"/>
      <c r="N13" s="255"/>
      <c r="O13" s="255"/>
      <c r="P13" s="255"/>
    </row>
    <row r="14" spans="1:38" ht="15" x14ac:dyDescent="0.25">
      <c r="A14" s="272"/>
      <c r="B14" s="272"/>
      <c r="C14" s="272"/>
      <c r="D14" s="272"/>
      <c r="E14" s="272"/>
      <c r="F14" s="272"/>
      <c r="G14" s="272"/>
      <c r="J14" s="272"/>
      <c r="K14" s="272"/>
      <c r="L14" s="272"/>
      <c r="M14" s="272"/>
      <c r="N14" s="272"/>
      <c r="O14" s="272"/>
      <c r="P14" s="272"/>
    </row>
    <row r="15" spans="1:38" ht="15" x14ac:dyDescent="0.25">
      <c r="A15" s="272"/>
      <c r="B15" s="272"/>
      <c r="C15" s="272"/>
      <c r="D15" s="272"/>
      <c r="E15" s="272"/>
      <c r="F15" s="272"/>
      <c r="G15" s="272"/>
      <c r="J15" s="272"/>
      <c r="K15" s="272"/>
      <c r="L15" s="272"/>
      <c r="M15" s="272"/>
      <c r="N15" s="272"/>
      <c r="O15" s="272"/>
      <c r="P15" s="272"/>
    </row>
    <row r="16" spans="1:38" x14ac:dyDescent="0.3">
      <c r="A16" s="259" t="s">
        <v>286</v>
      </c>
      <c r="B16" s="259"/>
      <c r="C16" s="259"/>
      <c r="D16" s="259"/>
      <c r="E16" s="259"/>
      <c r="F16" s="259"/>
      <c r="G16" s="259"/>
      <c r="J16" s="259" t="s">
        <v>288</v>
      </c>
      <c r="K16" s="259"/>
      <c r="L16" s="424"/>
      <c r="M16" s="424"/>
      <c r="N16" s="424"/>
      <c r="O16" s="424"/>
      <c r="P16" s="424"/>
    </row>
    <row r="17" spans="1:20" x14ac:dyDescent="0.3">
      <c r="A17" s="757" t="s">
        <v>277</v>
      </c>
      <c r="B17" s="757" t="s">
        <v>268</v>
      </c>
      <c r="C17" s="759" t="s">
        <v>269</v>
      </c>
      <c r="D17" s="760"/>
      <c r="E17" s="760"/>
      <c r="F17" s="760"/>
      <c r="G17" s="761"/>
      <c r="J17" s="757" t="s">
        <v>277</v>
      </c>
      <c r="K17" s="757" t="s">
        <v>268</v>
      </c>
      <c r="L17" s="759" t="s">
        <v>269</v>
      </c>
      <c r="M17" s="760"/>
      <c r="N17" s="760"/>
      <c r="O17" s="760"/>
      <c r="P17" s="760"/>
      <c r="Q17" s="760"/>
      <c r="R17" s="761"/>
    </row>
    <row r="18" spans="1:20" x14ac:dyDescent="0.3">
      <c r="A18" s="769"/>
      <c r="B18" s="758"/>
      <c r="C18" s="241">
        <v>2</v>
      </c>
      <c r="D18" s="240">
        <v>3</v>
      </c>
      <c r="E18" s="241">
        <v>4</v>
      </c>
      <c r="F18" s="240">
        <v>5</v>
      </c>
      <c r="G18" s="1">
        <v>6</v>
      </c>
      <c r="J18" s="769"/>
      <c r="K18" s="758"/>
      <c r="L18" s="421">
        <v>2</v>
      </c>
      <c r="M18" s="555">
        <v>3</v>
      </c>
      <c r="N18" s="421">
        <v>4</v>
      </c>
      <c r="O18" s="555">
        <v>5</v>
      </c>
      <c r="P18" s="555">
        <v>6</v>
      </c>
      <c r="Q18" s="420">
        <v>7</v>
      </c>
      <c r="R18" s="420">
        <v>8</v>
      </c>
    </row>
    <row r="19" spans="1:20" ht="15" x14ac:dyDescent="0.25">
      <c r="A19" s="160" t="s">
        <v>3</v>
      </c>
      <c r="B19" s="273">
        <v>100</v>
      </c>
      <c r="C19" s="274">
        <v>47.761194029850742</v>
      </c>
      <c r="D19" s="274">
        <v>19.402985074626866</v>
      </c>
      <c r="E19" s="274">
        <v>19.900497512437813</v>
      </c>
      <c r="F19" s="274">
        <v>9.9502487562189064</v>
      </c>
      <c r="G19" s="274">
        <v>2.9850746268656714</v>
      </c>
      <c r="J19" s="160" t="s">
        <v>3</v>
      </c>
      <c r="K19" s="427">
        <v>100</v>
      </c>
      <c r="L19" s="428">
        <v>54.210526315789473</v>
      </c>
      <c r="M19" s="428">
        <v>23.157894736842106</v>
      </c>
      <c r="N19" s="428">
        <v>9.4736842105263168</v>
      </c>
      <c r="O19" s="428">
        <v>8.4210526315789469</v>
      </c>
      <c r="P19" s="428">
        <v>1.5789473684210527</v>
      </c>
      <c r="Q19" s="428">
        <v>1.5789473684210527</v>
      </c>
      <c r="R19" s="443">
        <v>1.5789473684210527</v>
      </c>
      <c r="T19" s="442"/>
    </row>
    <row r="20" spans="1:20" x14ac:dyDescent="0.3">
      <c r="A20" s="266" t="s">
        <v>278</v>
      </c>
      <c r="B20" s="275">
        <v>96.517412935323392</v>
      </c>
      <c r="C20" s="276">
        <v>45.771144278606968</v>
      </c>
      <c r="D20" s="276">
        <v>17.910447761194028</v>
      </c>
      <c r="E20" s="276">
        <v>19.900497512437813</v>
      </c>
      <c r="F20" s="276">
        <v>9.9502487562189064</v>
      </c>
      <c r="G20" s="276">
        <v>2.9850746268656714</v>
      </c>
      <c r="J20" s="266" t="s">
        <v>278</v>
      </c>
      <c r="K20" s="429">
        <v>90</v>
      </c>
      <c r="L20" s="430">
        <v>47.89473684210526</v>
      </c>
      <c r="M20" s="430">
        <v>21.052631578947366</v>
      </c>
      <c r="N20" s="430">
        <v>8.4210526315789469</v>
      </c>
      <c r="O20" s="430">
        <v>7.8947368421052628</v>
      </c>
      <c r="P20" s="430">
        <v>1.5789473684210527</v>
      </c>
      <c r="Q20" s="430">
        <v>1.5789473684210527</v>
      </c>
      <c r="R20" s="444">
        <v>1.5789473684210527</v>
      </c>
    </row>
    <row r="21" spans="1:20" ht="15" x14ac:dyDescent="0.25">
      <c r="A21" s="266" t="s">
        <v>279</v>
      </c>
      <c r="B21" s="275">
        <v>1.9900497512437811</v>
      </c>
      <c r="C21" s="276">
        <v>1.9900497512437811</v>
      </c>
      <c r="D21" s="276" t="s">
        <v>161</v>
      </c>
      <c r="E21" s="276" t="s">
        <v>161</v>
      </c>
      <c r="F21" s="276" t="s">
        <v>161</v>
      </c>
      <c r="G21" s="276" t="s">
        <v>161</v>
      </c>
      <c r="J21" s="266" t="s">
        <v>279</v>
      </c>
      <c r="K21" s="429">
        <v>5.7894736842105265</v>
      </c>
      <c r="L21" s="430">
        <v>3.6842105263157889</v>
      </c>
      <c r="M21" s="430">
        <v>0.52631578947368418</v>
      </c>
      <c r="N21" s="430">
        <v>1.0526315789473684</v>
      </c>
      <c r="O21" s="430">
        <v>0.52631578947368418</v>
      </c>
      <c r="P21" s="430">
        <v>0</v>
      </c>
      <c r="Q21" s="430">
        <v>0</v>
      </c>
      <c r="R21" s="444">
        <v>0</v>
      </c>
    </row>
    <row r="22" spans="1:20" ht="15" x14ac:dyDescent="0.25">
      <c r="A22" s="266" t="s">
        <v>280</v>
      </c>
      <c r="B22" s="275">
        <v>1.4925373134328357</v>
      </c>
      <c r="C22" s="276" t="s">
        <v>161</v>
      </c>
      <c r="D22" s="276">
        <v>1.4925373134328357</v>
      </c>
      <c r="E22" s="276" t="s">
        <v>161</v>
      </c>
      <c r="F22" s="276" t="s">
        <v>161</v>
      </c>
      <c r="G22" s="276" t="s">
        <v>161</v>
      </c>
      <c r="J22" s="266" t="s">
        <v>280</v>
      </c>
      <c r="K22" s="429">
        <v>3.1578947368421053</v>
      </c>
      <c r="L22" s="430">
        <v>2.1052631578947367</v>
      </c>
      <c r="M22" s="430">
        <v>1.0526315789473684</v>
      </c>
      <c r="N22" s="430">
        <v>0</v>
      </c>
      <c r="O22" s="430">
        <v>0</v>
      </c>
      <c r="P22" s="430">
        <v>0</v>
      </c>
      <c r="Q22" s="430">
        <v>0</v>
      </c>
      <c r="R22" s="444">
        <v>0</v>
      </c>
    </row>
    <row r="23" spans="1:20" ht="15" x14ac:dyDescent="0.25">
      <c r="A23" s="161" t="s">
        <v>281</v>
      </c>
      <c r="B23" s="275" t="s">
        <v>161</v>
      </c>
      <c r="C23" s="276" t="s">
        <v>161</v>
      </c>
      <c r="D23" s="276" t="s">
        <v>161</v>
      </c>
      <c r="E23" s="276" t="s">
        <v>161</v>
      </c>
      <c r="F23" s="276" t="s">
        <v>161</v>
      </c>
      <c r="G23" s="276" t="s">
        <v>161</v>
      </c>
      <c r="J23" s="161" t="s">
        <v>281</v>
      </c>
      <c r="K23" s="429" t="s">
        <v>161</v>
      </c>
      <c r="L23" s="429" t="s">
        <v>161</v>
      </c>
      <c r="M23" s="429" t="s">
        <v>161</v>
      </c>
      <c r="N23" s="429" t="s">
        <v>161</v>
      </c>
      <c r="O23" s="429" t="s">
        <v>161</v>
      </c>
      <c r="P23" s="429" t="s">
        <v>161</v>
      </c>
      <c r="Q23" s="429" t="s">
        <v>161</v>
      </c>
      <c r="R23" s="429" t="s">
        <v>161</v>
      </c>
    </row>
    <row r="24" spans="1:20" x14ac:dyDescent="0.3">
      <c r="A24" s="161" t="s">
        <v>282</v>
      </c>
      <c r="B24" s="275" t="s">
        <v>161</v>
      </c>
      <c r="C24" s="276" t="s">
        <v>161</v>
      </c>
      <c r="D24" s="276" t="s">
        <v>161</v>
      </c>
      <c r="E24" s="276" t="s">
        <v>161</v>
      </c>
      <c r="F24" s="276" t="s">
        <v>161</v>
      </c>
      <c r="G24" s="276" t="s">
        <v>161</v>
      </c>
      <c r="J24" s="161" t="s">
        <v>282</v>
      </c>
      <c r="K24" s="429">
        <v>1.0526315789473684</v>
      </c>
      <c r="L24" s="430">
        <v>0.52631578947368418</v>
      </c>
      <c r="M24" s="430">
        <v>0.52631578947368418</v>
      </c>
      <c r="N24" s="430">
        <v>0</v>
      </c>
      <c r="O24" s="430">
        <v>0</v>
      </c>
      <c r="P24" s="430">
        <v>0</v>
      </c>
      <c r="Q24" s="430">
        <v>0</v>
      </c>
      <c r="R24" s="444">
        <v>0</v>
      </c>
    </row>
    <row r="25" spans="1:20" x14ac:dyDescent="0.3">
      <c r="A25" s="171" t="s">
        <v>283</v>
      </c>
      <c r="B25" s="277" t="s">
        <v>161</v>
      </c>
      <c r="C25" s="276" t="s">
        <v>161</v>
      </c>
      <c r="D25" s="276" t="s">
        <v>161</v>
      </c>
      <c r="E25" s="276" t="s">
        <v>161</v>
      </c>
      <c r="F25" s="276" t="s">
        <v>161</v>
      </c>
      <c r="G25" s="276" t="s">
        <v>161</v>
      </c>
      <c r="J25" s="171" t="s">
        <v>283</v>
      </c>
      <c r="K25" s="431" t="s">
        <v>161</v>
      </c>
      <c r="L25" s="431" t="s">
        <v>161</v>
      </c>
      <c r="M25" s="431" t="s">
        <v>161</v>
      </c>
      <c r="N25" s="431" t="s">
        <v>161</v>
      </c>
      <c r="O25" s="431" t="s">
        <v>161</v>
      </c>
      <c r="P25" s="431" t="s">
        <v>161</v>
      </c>
      <c r="Q25" s="431" t="s">
        <v>161</v>
      </c>
      <c r="R25" s="431" t="s">
        <v>161</v>
      </c>
    </row>
    <row r="26" spans="1:20" x14ac:dyDescent="0.3">
      <c r="A26" s="254" t="s">
        <v>284</v>
      </c>
      <c r="B26" s="271"/>
      <c r="C26" s="271"/>
      <c r="D26" s="271"/>
      <c r="E26" s="271"/>
      <c r="F26" s="271"/>
      <c r="G26" s="271"/>
      <c r="J26" s="419" t="s">
        <v>284</v>
      </c>
      <c r="K26" s="426"/>
      <c r="L26" s="426"/>
      <c r="M26" s="426"/>
      <c r="N26" s="426"/>
      <c r="O26" s="426"/>
      <c r="P26" s="426"/>
    </row>
    <row r="27" spans="1:20" x14ac:dyDescent="0.3">
      <c r="A27" s="255" t="s">
        <v>285</v>
      </c>
      <c r="B27" s="255"/>
      <c r="C27" s="255"/>
      <c r="D27" s="255"/>
      <c r="E27" s="255"/>
      <c r="F27" s="255"/>
      <c r="G27" s="255"/>
      <c r="J27" s="255" t="s">
        <v>78</v>
      </c>
      <c r="K27" s="255"/>
      <c r="L27" s="255"/>
      <c r="M27" s="255"/>
      <c r="N27" s="255"/>
      <c r="O27" s="255"/>
      <c r="P27" s="255"/>
    </row>
  </sheetData>
  <mergeCells count="14">
    <mergeCell ref="L3:R3"/>
    <mergeCell ref="L17:R17"/>
    <mergeCell ref="A1:G1"/>
    <mergeCell ref="A3:A4"/>
    <mergeCell ref="B3:B4"/>
    <mergeCell ref="C3:G3"/>
    <mergeCell ref="A17:A18"/>
    <mergeCell ref="B17:B18"/>
    <mergeCell ref="C17:G17"/>
    <mergeCell ref="J1:P1"/>
    <mergeCell ref="J3:J4"/>
    <mergeCell ref="K3:K4"/>
    <mergeCell ref="J17:J18"/>
    <mergeCell ref="K17:K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sqref="A1:C1"/>
    </sheetView>
  </sheetViews>
  <sheetFormatPr baseColWidth="10" defaultColWidth="11.44140625" defaultRowHeight="13.8" x14ac:dyDescent="0.25"/>
  <cols>
    <col min="1" max="1" width="24.88671875" style="25" bestFit="1" customWidth="1"/>
    <col min="2" max="5" width="11.44140625" style="25"/>
    <col min="6" max="6" width="24.88671875" style="25" bestFit="1" customWidth="1"/>
    <col min="7" max="16384" width="11.44140625" style="25"/>
  </cols>
  <sheetData>
    <row r="1" spans="1:11" x14ac:dyDescent="0.25">
      <c r="A1" s="620" t="s">
        <v>0</v>
      </c>
      <c r="B1" s="620"/>
      <c r="C1" s="620"/>
      <c r="F1" s="620" t="s">
        <v>0</v>
      </c>
      <c r="G1" s="620"/>
      <c r="H1" s="620"/>
    </row>
    <row r="2" spans="1:11" s="27" customFormat="1" ht="44.25" customHeight="1" x14ac:dyDescent="0.25">
      <c r="A2" s="621" t="s">
        <v>48</v>
      </c>
      <c r="B2" s="621"/>
      <c r="C2" s="621"/>
      <c r="D2" s="26"/>
      <c r="F2" s="621" t="s">
        <v>1</v>
      </c>
      <c r="G2" s="621"/>
      <c r="H2" s="621"/>
    </row>
    <row r="3" spans="1:11" s="28" customFormat="1" ht="11.4" x14ac:dyDescent="0.25">
      <c r="A3" s="1" t="s">
        <v>2</v>
      </c>
      <c r="B3" s="2" t="s">
        <v>3</v>
      </c>
      <c r="C3" s="2" t="s">
        <v>4</v>
      </c>
      <c r="F3" s="1" t="s">
        <v>2</v>
      </c>
      <c r="G3" s="2" t="s">
        <v>3</v>
      </c>
      <c r="H3" s="2" t="s">
        <v>4</v>
      </c>
    </row>
    <row r="4" spans="1:11" s="28" customFormat="1" ht="12" x14ac:dyDescent="0.25">
      <c r="A4" s="3" t="s">
        <v>5</v>
      </c>
      <c r="B4" s="4">
        <v>2611</v>
      </c>
      <c r="C4" s="5">
        <v>100</v>
      </c>
      <c r="D4" s="29"/>
      <c r="E4" s="30"/>
      <c r="F4" s="3" t="s">
        <v>5</v>
      </c>
      <c r="G4" s="4">
        <v>3511</v>
      </c>
      <c r="H4" s="5">
        <v>100</v>
      </c>
    </row>
    <row r="5" spans="1:11" s="28" customFormat="1" ht="11.4" x14ac:dyDescent="0.2">
      <c r="A5" s="6" t="s">
        <v>6</v>
      </c>
      <c r="B5" s="7">
        <v>1600</v>
      </c>
      <c r="C5" s="8">
        <v>61.279203370356186</v>
      </c>
      <c r="D5" s="30"/>
      <c r="F5" s="6" t="s">
        <v>6</v>
      </c>
      <c r="G5" s="7">
        <v>2268</v>
      </c>
      <c r="H5" s="8">
        <v>64.599999999999994</v>
      </c>
    </row>
    <row r="6" spans="1:11" s="28" customFormat="1" ht="12" x14ac:dyDescent="0.2">
      <c r="A6" s="9" t="s">
        <v>7</v>
      </c>
      <c r="B6" s="10">
        <v>1011</v>
      </c>
      <c r="C6" s="11">
        <v>38.720796629643814</v>
      </c>
      <c r="F6" s="9" t="s">
        <v>7</v>
      </c>
      <c r="G6" s="10">
        <v>1243</v>
      </c>
      <c r="H6" s="11">
        <v>35.4</v>
      </c>
    </row>
    <row r="7" spans="1:11" ht="31.5" customHeight="1" x14ac:dyDescent="0.25">
      <c r="A7" s="622" t="s">
        <v>49</v>
      </c>
      <c r="B7" s="622"/>
      <c r="C7" s="622"/>
      <c r="F7" s="623" t="s">
        <v>8</v>
      </c>
      <c r="G7" s="623"/>
      <c r="H7" s="623"/>
      <c r="I7" s="623"/>
      <c r="J7" s="623"/>
      <c r="K7" s="623"/>
    </row>
    <row r="8" spans="1:11" ht="15" x14ac:dyDescent="0.2">
      <c r="C8" s="31" t="s">
        <v>50</v>
      </c>
    </row>
    <row r="9" spans="1:11" ht="14.1" x14ac:dyDescent="0.3">
      <c r="F9" s="446"/>
      <c r="G9" s="446"/>
      <c r="H9" s="446"/>
    </row>
    <row r="10" spans="1:11" ht="14.1" x14ac:dyDescent="0.3">
      <c r="F10" s="447"/>
      <c r="G10" s="445"/>
      <c r="H10" s="446"/>
    </row>
    <row r="11" spans="1:11" ht="14.1" x14ac:dyDescent="0.3">
      <c r="F11" s="448"/>
      <c r="G11" s="423"/>
      <c r="H11" s="446"/>
    </row>
    <row r="12" spans="1:11" ht="14.1" x14ac:dyDescent="0.3">
      <c r="F12" s="448"/>
      <c r="G12" s="423"/>
      <c r="H12" s="446"/>
    </row>
    <row r="13" spans="1:11" ht="14.1" x14ac:dyDescent="0.3">
      <c r="F13" s="446"/>
      <c r="G13" s="446"/>
      <c r="H13" s="446"/>
    </row>
    <row r="14" spans="1:11" ht="14.1" x14ac:dyDescent="0.3">
      <c r="F14" s="446"/>
      <c r="G14" s="446"/>
      <c r="H14" s="446"/>
    </row>
  </sheetData>
  <mergeCells count="6">
    <mergeCell ref="A1:C1"/>
    <mergeCell ref="A2:C2"/>
    <mergeCell ref="A7:C7"/>
    <mergeCell ref="F1:H1"/>
    <mergeCell ref="F2:H2"/>
    <mergeCell ref="F7:K7"/>
  </mergeCells>
  <hyperlinks>
    <hyperlink ref="C8" location="Índice!A1" display="Volver"/>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62"/>
  <sheetViews>
    <sheetView zoomScale="85" zoomScaleNormal="85" workbookViewId="0"/>
  </sheetViews>
  <sheetFormatPr baseColWidth="10" defaultColWidth="11.44140625" defaultRowHeight="14.4" x14ac:dyDescent="0.3"/>
  <cols>
    <col min="1" max="1" width="38.88671875" style="33" customWidth="1"/>
    <col min="2" max="5" width="11.44140625" style="33"/>
    <col min="6" max="6" width="55.109375" style="33" bestFit="1" customWidth="1"/>
    <col min="7" max="16384" width="11.44140625" style="33"/>
  </cols>
  <sheetData>
    <row r="1" spans="1:9" x14ac:dyDescent="0.3">
      <c r="A1" s="32" t="s">
        <v>51</v>
      </c>
      <c r="B1" s="32"/>
      <c r="F1" s="32" t="s">
        <v>51</v>
      </c>
      <c r="G1" s="32"/>
    </row>
    <row r="2" spans="1:9" ht="46.2" customHeight="1" x14ac:dyDescent="0.3">
      <c r="A2" s="625" t="s">
        <v>52</v>
      </c>
      <c r="B2" s="625"/>
      <c r="C2" s="625"/>
      <c r="F2" s="626" t="s">
        <v>53</v>
      </c>
      <c r="G2" s="626"/>
      <c r="H2" s="626"/>
    </row>
    <row r="3" spans="1:9" x14ac:dyDescent="0.3">
      <c r="A3" s="34" t="s">
        <v>54</v>
      </c>
      <c r="B3" s="35" t="s">
        <v>3</v>
      </c>
      <c r="C3" s="36" t="s">
        <v>4</v>
      </c>
      <c r="F3" s="455" t="s">
        <v>54</v>
      </c>
      <c r="G3" s="459" t="s">
        <v>3</v>
      </c>
      <c r="H3" s="460" t="s">
        <v>4</v>
      </c>
    </row>
    <row r="4" spans="1:9" x14ac:dyDescent="0.35">
      <c r="A4" s="37" t="s">
        <v>3</v>
      </c>
      <c r="B4" s="38">
        <v>1600</v>
      </c>
      <c r="C4" s="39">
        <v>100</v>
      </c>
      <c r="F4" s="461" t="s">
        <v>3</v>
      </c>
      <c r="G4" s="462">
        <v>2268</v>
      </c>
      <c r="H4" s="529">
        <v>100</v>
      </c>
    </row>
    <row r="5" spans="1:9" ht="15" x14ac:dyDescent="0.25">
      <c r="A5" s="40" t="s">
        <v>55</v>
      </c>
      <c r="B5" s="41">
        <v>1600</v>
      </c>
      <c r="C5" s="42">
        <v>100</v>
      </c>
      <c r="F5" s="458" t="s">
        <v>55</v>
      </c>
      <c r="G5" s="463">
        <v>2268</v>
      </c>
      <c r="H5" s="510">
        <v>100</v>
      </c>
      <c r="I5" s="486"/>
    </row>
    <row r="6" spans="1:9" x14ac:dyDescent="0.3">
      <c r="A6" s="43" t="s">
        <v>56</v>
      </c>
      <c r="B6" s="44">
        <v>1245</v>
      </c>
      <c r="C6" s="45">
        <f>B6/$B$5*100</f>
        <v>77.8125</v>
      </c>
      <c r="F6" s="464" t="s">
        <v>56</v>
      </c>
      <c r="G6" s="465">
        <v>1668</v>
      </c>
      <c r="H6" s="306">
        <v>73.544973544973544</v>
      </c>
      <c r="I6" s="486"/>
    </row>
    <row r="7" spans="1:9" x14ac:dyDescent="0.35">
      <c r="A7" s="33" t="s">
        <v>57</v>
      </c>
      <c r="B7" s="44">
        <v>352</v>
      </c>
      <c r="C7" s="45">
        <f t="shared" ref="C7:C27" si="0">B7/$B$5*100</f>
        <v>22</v>
      </c>
      <c r="F7" s="456" t="s">
        <v>57</v>
      </c>
      <c r="G7" s="465">
        <v>600</v>
      </c>
      <c r="H7" s="306">
        <v>26.455026455026452</v>
      </c>
      <c r="I7" s="486"/>
    </row>
    <row r="8" spans="1:9" x14ac:dyDescent="0.35">
      <c r="A8" s="46" t="s">
        <v>58</v>
      </c>
      <c r="B8" s="44">
        <v>3</v>
      </c>
      <c r="C8" s="45">
        <f t="shared" si="0"/>
        <v>0.1875</v>
      </c>
      <c r="F8" s="466" t="s">
        <v>58</v>
      </c>
      <c r="G8" s="467" t="s">
        <v>161</v>
      </c>
      <c r="H8" s="306" t="s">
        <v>161</v>
      </c>
      <c r="I8" s="486"/>
    </row>
    <row r="9" spans="1:9" x14ac:dyDescent="0.3">
      <c r="A9" s="40" t="s">
        <v>59</v>
      </c>
      <c r="B9" s="41">
        <v>1600</v>
      </c>
      <c r="C9" s="42">
        <f t="shared" si="0"/>
        <v>100</v>
      </c>
      <c r="F9" s="458" t="s">
        <v>291</v>
      </c>
      <c r="G9" s="463">
        <v>2268</v>
      </c>
      <c r="H9" s="510">
        <v>100</v>
      </c>
      <c r="I9" s="486"/>
    </row>
    <row r="10" spans="1:9" x14ac:dyDescent="0.3">
      <c r="A10" s="47" t="s">
        <v>60</v>
      </c>
      <c r="B10" s="44">
        <v>164</v>
      </c>
      <c r="C10" s="45">
        <f t="shared" si="0"/>
        <v>10.25</v>
      </c>
      <c r="F10" s="468" t="s">
        <v>56</v>
      </c>
      <c r="G10" s="465">
        <v>1644</v>
      </c>
      <c r="H10" s="306">
        <v>72.486772486772495</v>
      </c>
      <c r="I10" s="486"/>
    </row>
    <row r="11" spans="1:9" x14ac:dyDescent="0.35">
      <c r="A11" s="47" t="s">
        <v>61</v>
      </c>
      <c r="B11" s="44">
        <v>13</v>
      </c>
      <c r="C11" s="45">
        <f t="shared" si="0"/>
        <v>0.8125</v>
      </c>
      <c r="F11" s="468" t="s">
        <v>292</v>
      </c>
      <c r="G11" s="465">
        <v>600</v>
      </c>
      <c r="H11" s="306">
        <v>26.455026455026452</v>
      </c>
      <c r="I11" s="486"/>
    </row>
    <row r="12" spans="1:9" x14ac:dyDescent="0.3">
      <c r="A12" s="48" t="s">
        <v>62</v>
      </c>
      <c r="B12" s="44">
        <v>1055</v>
      </c>
      <c r="C12" s="45">
        <f t="shared" si="0"/>
        <v>65.9375</v>
      </c>
      <c r="F12" s="469" t="s">
        <v>293</v>
      </c>
      <c r="G12" s="465">
        <v>22</v>
      </c>
      <c r="H12" s="306">
        <v>0.9700176366843033</v>
      </c>
      <c r="I12" s="486"/>
    </row>
    <row r="13" spans="1:9" x14ac:dyDescent="0.3">
      <c r="A13" s="48" t="s">
        <v>63</v>
      </c>
      <c r="B13" s="44">
        <v>241</v>
      </c>
      <c r="C13" s="45">
        <f t="shared" si="0"/>
        <v>15.0625</v>
      </c>
      <c r="F13" s="466" t="s">
        <v>58</v>
      </c>
      <c r="G13" s="465">
        <v>2</v>
      </c>
      <c r="H13" s="306">
        <v>8.8183421516754845E-2</v>
      </c>
      <c r="I13" s="486"/>
    </row>
    <row r="14" spans="1:9" x14ac:dyDescent="0.3">
      <c r="A14" s="46" t="s">
        <v>58</v>
      </c>
      <c r="B14" s="49">
        <v>127</v>
      </c>
      <c r="C14" s="45">
        <f t="shared" si="0"/>
        <v>7.9375</v>
      </c>
      <c r="F14" s="458" t="s">
        <v>59</v>
      </c>
      <c r="G14" s="463">
        <v>2268</v>
      </c>
      <c r="H14" s="510">
        <v>100</v>
      </c>
      <c r="I14" s="486"/>
    </row>
    <row r="15" spans="1:9" x14ac:dyDescent="0.35">
      <c r="A15" s="50" t="s">
        <v>64</v>
      </c>
      <c r="B15" s="41">
        <v>1600</v>
      </c>
      <c r="C15" s="42">
        <f t="shared" si="0"/>
        <v>100</v>
      </c>
      <c r="E15" s="51"/>
      <c r="F15" s="468" t="s">
        <v>60</v>
      </c>
      <c r="G15" s="465">
        <v>325</v>
      </c>
      <c r="H15" s="306">
        <v>14.329805996472663</v>
      </c>
      <c r="I15" s="486"/>
    </row>
    <row r="16" spans="1:9" x14ac:dyDescent="0.35">
      <c r="A16" s="52" t="s">
        <v>65</v>
      </c>
      <c r="B16" s="53">
        <v>782</v>
      </c>
      <c r="C16" s="45">
        <f t="shared" si="0"/>
        <v>48.875</v>
      </c>
      <c r="E16" s="51"/>
      <c r="F16" s="468" t="s">
        <v>61</v>
      </c>
      <c r="G16" s="465">
        <v>27</v>
      </c>
      <c r="H16" s="306">
        <v>1.1904761904761905</v>
      </c>
      <c r="I16" s="486"/>
    </row>
    <row r="17" spans="1:10" x14ac:dyDescent="0.35">
      <c r="A17" s="52" t="s">
        <v>66</v>
      </c>
      <c r="B17" s="53">
        <v>264</v>
      </c>
      <c r="C17" s="45">
        <f t="shared" si="0"/>
        <v>16.5</v>
      </c>
      <c r="E17" s="51"/>
      <c r="F17" s="469" t="s">
        <v>62</v>
      </c>
      <c r="G17" s="465">
        <v>1398</v>
      </c>
      <c r="H17" s="306">
        <v>61.640211640211596</v>
      </c>
      <c r="I17" s="486"/>
    </row>
    <row r="18" spans="1:10" x14ac:dyDescent="0.3">
      <c r="A18" s="52" t="s">
        <v>67</v>
      </c>
      <c r="B18" s="53">
        <v>180</v>
      </c>
      <c r="C18" s="45">
        <f t="shared" si="0"/>
        <v>11.25</v>
      </c>
      <c r="E18" s="51"/>
      <c r="F18" s="469" t="s">
        <v>63</v>
      </c>
      <c r="G18" s="465">
        <v>327</v>
      </c>
      <c r="H18" s="306">
        <v>14.417989417989418</v>
      </c>
      <c r="I18" s="486"/>
    </row>
    <row r="19" spans="1:10" x14ac:dyDescent="0.3">
      <c r="A19" s="52" t="s">
        <v>68</v>
      </c>
      <c r="B19" s="53">
        <v>200</v>
      </c>
      <c r="C19" s="45">
        <f t="shared" si="0"/>
        <v>12.5</v>
      </c>
      <c r="E19" s="51"/>
      <c r="F19" s="466" t="s">
        <v>58</v>
      </c>
      <c r="G19" s="470">
        <v>191</v>
      </c>
      <c r="H19" s="306">
        <v>8.4215167548500869</v>
      </c>
      <c r="I19" s="486"/>
    </row>
    <row r="20" spans="1:10" ht="15" x14ac:dyDescent="0.25">
      <c r="A20" s="52" t="s">
        <v>69</v>
      </c>
      <c r="B20" s="53">
        <v>39</v>
      </c>
      <c r="C20" s="45">
        <f t="shared" si="0"/>
        <v>2.4375</v>
      </c>
      <c r="E20" s="51"/>
      <c r="F20" s="457" t="s">
        <v>64</v>
      </c>
      <c r="G20" s="463">
        <v>2268</v>
      </c>
      <c r="H20" s="510">
        <v>100</v>
      </c>
      <c r="I20" s="486"/>
    </row>
    <row r="21" spans="1:10" ht="15" x14ac:dyDescent="0.25">
      <c r="A21" s="54" t="s">
        <v>58</v>
      </c>
      <c r="B21" s="55">
        <v>135</v>
      </c>
      <c r="C21" s="45">
        <f t="shared" si="0"/>
        <v>8.4375</v>
      </c>
      <c r="E21" s="51"/>
      <c r="F21" s="456" t="s">
        <v>65</v>
      </c>
      <c r="G21" s="471">
        <v>975</v>
      </c>
      <c r="H21" s="306">
        <v>42.989417989417987</v>
      </c>
      <c r="I21" s="486"/>
    </row>
    <row r="22" spans="1:10" x14ac:dyDescent="0.3">
      <c r="A22" s="56" t="s">
        <v>70</v>
      </c>
      <c r="B22" s="41">
        <v>1600</v>
      </c>
      <c r="C22" s="42">
        <f t="shared" si="0"/>
        <v>100</v>
      </c>
      <c r="F22" s="456" t="s">
        <v>66</v>
      </c>
      <c r="G22" s="471">
        <v>572</v>
      </c>
      <c r="H22" s="306">
        <v>25.220458553791886</v>
      </c>
      <c r="I22" s="486"/>
    </row>
    <row r="23" spans="1:10" ht="15" x14ac:dyDescent="0.25">
      <c r="A23" s="57" t="s">
        <v>71</v>
      </c>
      <c r="B23" s="58">
        <v>1384</v>
      </c>
      <c r="C23" s="45">
        <f t="shared" si="0"/>
        <v>86.5</v>
      </c>
      <c r="F23" s="456" t="s">
        <v>67</v>
      </c>
      <c r="G23" s="471">
        <v>106</v>
      </c>
      <c r="H23" s="306">
        <v>4.6737213403880071</v>
      </c>
      <c r="I23" s="486"/>
    </row>
    <row r="24" spans="1:10" x14ac:dyDescent="0.3">
      <c r="A24" s="57" t="s">
        <v>72</v>
      </c>
      <c r="B24" s="58">
        <v>40</v>
      </c>
      <c r="C24" s="45">
        <f t="shared" si="0"/>
        <v>2.5</v>
      </c>
      <c r="F24" s="456" t="s">
        <v>68</v>
      </c>
      <c r="G24" s="471">
        <v>224</v>
      </c>
      <c r="H24" s="306">
        <v>9.8765432098765427</v>
      </c>
      <c r="I24" s="486"/>
    </row>
    <row r="25" spans="1:10" x14ac:dyDescent="0.3">
      <c r="A25" s="57" t="s">
        <v>73</v>
      </c>
      <c r="B25" s="59">
        <v>2</v>
      </c>
      <c r="C25" s="45">
        <f t="shared" si="0"/>
        <v>0.125</v>
      </c>
      <c r="F25" s="456" t="s">
        <v>69</v>
      </c>
      <c r="G25" s="471">
        <v>200</v>
      </c>
      <c r="H25" s="306">
        <v>8.8183421516754841</v>
      </c>
      <c r="I25" s="486"/>
    </row>
    <row r="26" spans="1:10" x14ac:dyDescent="0.3">
      <c r="A26" s="57" t="s">
        <v>74</v>
      </c>
      <c r="B26" s="58">
        <v>8</v>
      </c>
      <c r="C26" s="45">
        <f t="shared" si="0"/>
        <v>0.5</v>
      </c>
      <c r="F26" s="472" t="s">
        <v>58</v>
      </c>
      <c r="G26" s="473">
        <v>191</v>
      </c>
      <c r="H26" s="306">
        <v>8.4215167548500869</v>
      </c>
      <c r="I26" s="486"/>
    </row>
    <row r="27" spans="1:10" x14ac:dyDescent="0.3">
      <c r="A27" s="60" t="s">
        <v>58</v>
      </c>
      <c r="B27" s="61">
        <v>166</v>
      </c>
      <c r="C27" s="62">
        <f t="shared" si="0"/>
        <v>10.375</v>
      </c>
      <c r="F27" s="451" t="s">
        <v>70</v>
      </c>
      <c r="G27" s="463">
        <v>2268</v>
      </c>
      <c r="H27" s="510">
        <v>100</v>
      </c>
      <c r="I27" s="486"/>
    </row>
    <row r="28" spans="1:10" x14ac:dyDescent="0.3">
      <c r="A28" s="63" t="s">
        <v>75</v>
      </c>
      <c r="B28" s="64"/>
      <c r="C28" s="65"/>
      <c r="F28" s="452" t="s">
        <v>71</v>
      </c>
      <c r="G28" s="474">
        <v>2189</v>
      </c>
      <c r="H28" s="306">
        <v>96.516754850088176</v>
      </c>
      <c r="I28" s="486"/>
    </row>
    <row r="29" spans="1:10" x14ac:dyDescent="0.3">
      <c r="A29" s="66" t="s">
        <v>76</v>
      </c>
      <c r="F29" s="452" t="s">
        <v>72</v>
      </c>
      <c r="G29" s="474">
        <v>56</v>
      </c>
      <c r="H29" s="306">
        <v>2.4691358024691357</v>
      </c>
      <c r="I29" s="486"/>
    </row>
    <row r="30" spans="1:10" ht="15" customHeight="1" x14ac:dyDescent="0.3">
      <c r="A30" s="627" t="s">
        <v>77</v>
      </c>
      <c r="B30" s="627"/>
      <c r="C30" s="627"/>
      <c r="F30" s="452" t="s">
        <v>73</v>
      </c>
      <c r="G30" s="475">
        <v>13</v>
      </c>
      <c r="H30" s="306">
        <v>0.57319223985890644</v>
      </c>
      <c r="I30" s="486"/>
    </row>
    <row r="31" spans="1:10" x14ac:dyDescent="0.3">
      <c r="A31" s="627"/>
      <c r="B31" s="627"/>
      <c r="C31" s="627"/>
      <c r="F31" s="452" t="s">
        <v>74</v>
      </c>
      <c r="G31" s="475">
        <v>9</v>
      </c>
      <c r="H31" s="306">
        <v>0.3968253968253968</v>
      </c>
      <c r="I31" s="486"/>
    </row>
    <row r="32" spans="1:10" x14ac:dyDescent="0.3">
      <c r="F32" s="472" t="s">
        <v>58</v>
      </c>
      <c r="G32" s="473">
        <v>1</v>
      </c>
      <c r="H32" s="530">
        <v>4.4091710758377423E-2</v>
      </c>
      <c r="I32" s="486"/>
      <c r="J32" s="501"/>
    </row>
    <row r="33" spans="1:8" x14ac:dyDescent="0.3">
      <c r="F33" s="628" t="s">
        <v>75</v>
      </c>
      <c r="G33" s="628"/>
      <c r="H33" s="628"/>
    </row>
    <row r="34" spans="1:8" x14ac:dyDescent="0.3">
      <c r="F34" s="629" t="s">
        <v>76</v>
      </c>
      <c r="G34" s="629"/>
      <c r="H34" s="629"/>
    </row>
    <row r="35" spans="1:8" ht="22.5" customHeight="1" x14ac:dyDescent="0.3">
      <c r="A35" s="454"/>
      <c r="E35" s="488"/>
      <c r="F35" s="624" t="s">
        <v>78</v>
      </c>
      <c r="G35" s="624"/>
      <c r="H35" s="624"/>
    </row>
    <row r="36" spans="1:8" x14ac:dyDescent="0.3">
      <c r="A36" s="450"/>
      <c r="E36" s="488"/>
    </row>
    <row r="37" spans="1:8" x14ac:dyDescent="0.3">
      <c r="A37" s="449"/>
      <c r="E37" s="488"/>
      <c r="F37" s="491"/>
      <c r="G37" s="490"/>
      <c r="H37" s="476"/>
    </row>
    <row r="38" spans="1:8" x14ac:dyDescent="0.3">
      <c r="E38" s="488"/>
      <c r="F38" s="492"/>
      <c r="G38" s="493"/>
      <c r="H38" s="476"/>
    </row>
    <row r="39" spans="1:8" x14ac:dyDescent="0.3">
      <c r="E39" s="488"/>
      <c r="F39" s="494"/>
      <c r="G39" s="489"/>
      <c r="H39" s="477"/>
    </row>
    <row r="40" spans="1:8" x14ac:dyDescent="0.3">
      <c r="E40" s="488"/>
      <c r="F40" s="495"/>
      <c r="G40" s="490"/>
      <c r="H40" s="476"/>
    </row>
    <row r="41" spans="1:8" x14ac:dyDescent="0.3">
      <c r="E41" s="488"/>
      <c r="F41" s="495"/>
      <c r="G41" s="490"/>
      <c r="H41" s="476"/>
    </row>
    <row r="42" spans="1:8" x14ac:dyDescent="0.3">
      <c r="E42" s="488"/>
      <c r="F42" s="496"/>
      <c r="G42" s="490"/>
      <c r="H42" s="476"/>
    </row>
    <row r="43" spans="1:8" x14ac:dyDescent="0.3">
      <c r="E43" s="488"/>
      <c r="F43" s="492"/>
      <c r="G43" s="490"/>
      <c r="H43" s="476"/>
    </row>
    <row r="44" spans="1:8" x14ac:dyDescent="0.3">
      <c r="E44" s="488"/>
      <c r="F44" s="494"/>
      <c r="G44" s="489"/>
      <c r="H44" s="477"/>
    </row>
    <row r="45" spans="1:8" x14ac:dyDescent="0.3">
      <c r="E45" s="488"/>
      <c r="F45" s="495"/>
      <c r="G45" s="490"/>
      <c r="H45" s="476"/>
    </row>
    <row r="46" spans="1:8" x14ac:dyDescent="0.3">
      <c r="E46" s="488"/>
      <c r="F46" s="495"/>
      <c r="G46" s="490"/>
      <c r="H46" s="476"/>
    </row>
    <row r="47" spans="1:8" x14ac:dyDescent="0.3">
      <c r="E47" s="488"/>
      <c r="F47" s="496"/>
      <c r="G47" s="490"/>
      <c r="H47" s="476"/>
    </row>
    <row r="48" spans="1:8" x14ac:dyDescent="0.3">
      <c r="E48" s="488"/>
      <c r="F48" s="496"/>
      <c r="G48" s="490"/>
      <c r="H48" s="476"/>
    </row>
    <row r="49" spans="5:8" x14ac:dyDescent="0.3">
      <c r="E49" s="488"/>
      <c r="F49" s="492"/>
      <c r="G49" s="490"/>
      <c r="H49" s="476"/>
    </row>
    <row r="50" spans="5:8" x14ac:dyDescent="0.3">
      <c r="E50" s="488"/>
      <c r="F50" s="497"/>
      <c r="G50" s="489"/>
      <c r="H50" s="477"/>
    </row>
    <row r="51" spans="5:8" x14ac:dyDescent="0.3">
      <c r="E51" s="488"/>
      <c r="F51" s="491"/>
      <c r="G51" s="498"/>
      <c r="H51" s="476"/>
    </row>
    <row r="52" spans="5:8" x14ac:dyDescent="0.3">
      <c r="E52" s="488"/>
      <c r="F52" s="491"/>
      <c r="G52" s="498"/>
      <c r="H52" s="476"/>
    </row>
    <row r="53" spans="5:8" x14ac:dyDescent="0.3">
      <c r="E53" s="488"/>
      <c r="F53" s="491"/>
      <c r="G53" s="498"/>
      <c r="H53" s="476"/>
    </row>
    <row r="54" spans="5:8" x14ac:dyDescent="0.3">
      <c r="E54" s="488"/>
      <c r="F54" s="491"/>
      <c r="G54" s="498"/>
      <c r="H54" s="476"/>
    </row>
    <row r="55" spans="5:8" x14ac:dyDescent="0.3">
      <c r="E55" s="488"/>
      <c r="F55" s="491"/>
      <c r="G55" s="498"/>
      <c r="H55" s="476"/>
    </row>
    <row r="56" spans="5:8" x14ac:dyDescent="0.3">
      <c r="E56" s="488"/>
      <c r="F56" s="492"/>
      <c r="G56" s="498"/>
      <c r="H56" s="476"/>
    </row>
    <row r="57" spans="5:8" x14ac:dyDescent="0.3">
      <c r="E57" s="488"/>
      <c r="F57" s="499"/>
      <c r="G57" s="489"/>
      <c r="H57" s="477"/>
    </row>
    <row r="58" spans="5:8" x14ac:dyDescent="0.3">
      <c r="E58" s="488"/>
      <c r="F58" s="224"/>
      <c r="G58" s="493"/>
      <c r="H58" s="476"/>
    </row>
    <row r="59" spans="5:8" x14ac:dyDescent="0.3">
      <c r="E59" s="488"/>
      <c r="F59" s="224"/>
      <c r="G59" s="493"/>
      <c r="H59" s="476"/>
    </row>
    <row r="60" spans="5:8" x14ac:dyDescent="0.3">
      <c r="E60" s="488"/>
      <c r="F60" s="224"/>
      <c r="G60" s="500"/>
      <c r="H60" s="476"/>
    </row>
    <row r="61" spans="5:8" x14ac:dyDescent="0.3">
      <c r="E61" s="488"/>
      <c r="F61" s="224"/>
      <c r="G61" s="500"/>
      <c r="H61" s="476"/>
    </row>
    <row r="62" spans="5:8" x14ac:dyDescent="0.3">
      <c r="E62" s="488"/>
      <c r="F62" s="492"/>
      <c r="G62" s="498"/>
      <c r="H62" s="476"/>
    </row>
  </sheetData>
  <mergeCells count="6">
    <mergeCell ref="F35:H35"/>
    <mergeCell ref="A2:C2"/>
    <mergeCell ref="F2:H2"/>
    <mergeCell ref="A30:C31"/>
    <mergeCell ref="F33:H33"/>
    <mergeCell ref="F34:H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D109"/>
  <sheetViews>
    <sheetView topLeftCell="A16" zoomScale="55" zoomScaleNormal="55" workbookViewId="0">
      <selection activeCell="Y55" sqref="Y55"/>
    </sheetView>
  </sheetViews>
  <sheetFormatPr baseColWidth="10" defaultColWidth="11.44140625" defaultRowHeight="13.8" x14ac:dyDescent="0.25"/>
  <cols>
    <col min="1" max="1" width="46.5546875" style="531" customWidth="1"/>
    <col min="2" max="6" width="11.44140625" style="531"/>
    <col min="7" max="7" width="15.6640625" style="531" customWidth="1"/>
    <col min="8" max="16384" width="11.44140625" style="531"/>
  </cols>
  <sheetData>
    <row r="1" spans="1:30" x14ac:dyDescent="0.25">
      <c r="A1" s="640" t="s">
        <v>79</v>
      </c>
      <c r="B1" s="640"/>
      <c r="C1" s="640"/>
      <c r="D1" s="640"/>
      <c r="E1" s="640"/>
      <c r="F1" s="640"/>
      <c r="G1" s="640"/>
      <c r="H1" s="640"/>
      <c r="I1" s="640"/>
      <c r="J1" s="640"/>
      <c r="K1" s="640"/>
      <c r="L1" s="640"/>
      <c r="M1" s="640"/>
      <c r="N1" s="640"/>
      <c r="O1" s="640"/>
      <c r="P1" s="640"/>
      <c r="Q1" s="640"/>
      <c r="R1" s="640"/>
      <c r="S1" s="640"/>
      <c r="T1" s="640"/>
      <c r="U1" s="640"/>
      <c r="V1" s="640"/>
      <c r="W1" s="640"/>
      <c r="X1" s="640"/>
      <c r="Y1" s="640"/>
      <c r="Z1" s="640"/>
      <c r="AA1" s="640"/>
    </row>
    <row r="2" spans="1:30" ht="14.4" thickBot="1" x14ac:dyDescent="0.3">
      <c r="A2" s="641" t="s">
        <v>338</v>
      </c>
      <c r="B2" s="641"/>
      <c r="C2" s="641"/>
      <c r="D2" s="641"/>
      <c r="E2" s="641"/>
      <c r="F2" s="641"/>
      <c r="G2" s="641"/>
      <c r="H2" s="641"/>
      <c r="I2" s="641"/>
      <c r="J2" s="641"/>
      <c r="K2" s="641"/>
      <c r="L2" s="641"/>
      <c r="M2" s="641"/>
      <c r="N2" s="641"/>
      <c r="O2" s="641"/>
      <c r="P2" s="641"/>
      <c r="Q2" s="641"/>
      <c r="R2" s="641"/>
      <c r="S2" s="641"/>
      <c r="T2" s="641"/>
      <c r="U2" s="641"/>
      <c r="V2" s="641"/>
      <c r="W2" s="641"/>
      <c r="X2" s="641"/>
      <c r="Y2" s="641"/>
      <c r="Z2" s="641"/>
      <c r="AA2" s="68"/>
    </row>
    <row r="3" spans="1:30" ht="15.75" customHeight="1" thickBot="1" x14ac:dyDescent="0.3">
      <c r="A3" s="642" t="s">
        <v>337</v>
      </c>
      <c r="B3" s="645" t="s">
        <v>3</v>
      </c>
      <c r="C3" s="646"/>
      <c r="D3" s="646"/>
      <c r="E3" s="646"/>
      <c r="F3" s="646"/>
      <c r="G3" s="646"/>
      <c r="H3" s="646"/>
      <c r="I3" s="646"/>
      <c r="J3" s="647"/>
      <c r="K3" s="632" t="s">
        <v>80</v>
      </c>
      <c r="L3" s="633"/>
      <c r="M3" s="633"/>
      <c r="N3" s="633"/>
      <c r="O3" s="633"/>
      <c r="P3" s="633"/>
      <c r="Q3" s="633"/>
      <c r="R3" s="633"/>
      <c r="S3" s="633"/>
      <c r="T3" s="633"/>
      <c r="U3" s="633"/>
      <c r="V3" s="633"/>
      <c r="W3" s="633"/>
      <c r="X3" s="633"/>
      <c r="Y3" s="633"/>
      <c r="Z3" s="633"/>
      <c r="AA3" s="633"/>
      <c r="AB3" s="634"/>
    </row>
    <row r="4" spans="1:30" ht="15" customHeight="1" thickBot="1" x14ac:dyDescent="0.3">
      <c r="A4" s="643"/>
      <c r="B4" s="648" t="s">
        <v>3</v>
      </c>
      <c r="C4" s="654" t="s">
        <v>81</v>
      </c>
      <c r="D4" s="655"/>
      <c r="E4" s="655"/>
      <c r="F4" s="655"/>
      <c r="G4" s="655"/>
      <c r="H4" s="655"/>
      <c r="I4" s="655"/>
      <c r="J4" s="656"/>
      <c r="K4" s="651" t="s">
        <v>3</v>
      </c>
      <c r="L4" s="632" t="s">
        <v>56</v>
      </c>
      <c r="M4" s="633"/>
      <c r="N4" s="633"/>
      <c r="O4" s="633"/>
      <c r="P4" s="633"/>
      <c r="Q4" s="633"/>
      <c r="R4" s="633"/>
      <c r="S4" s="634"/>
      <c r="T4" s="651" t="s">
        <v>3</v>
      </c>
      <c r="U4" s="632" t="s">
        <v>57</v>
      </c>
      <c r="V4" s="633"/>
      <c r="W4" s="633"/>
      <c r="X4" s="633"/>
      <c r="Y4" s="633"/>
      <c r="Z4" s="633"/>
      <c r="AA4" s="633"/>
      <c r="AB4" s="634"/>
    </row>
    <row r="5" spans="1:30" ht="21" customHeight="1" x14ac:dyDescent="0.25">
      <c r="A5" s="643"/>
      <c r="B5" s="649"/>
      <c r="C5" s="635" t="s">
        <v>82</v>
      </c>
      <c r="D5" s="636"/>
      <c r="E5" s="636"/>
      <c r="F5" s="637"/>
      <c r="G5" s="638" t="s">
        <v>63</v>
      </c>
      <c r="H5" s="639"/>
      <c r="I5" s="639"/>
      <c r="J5" s="630" t="s">
        <v>58</v>
      </c>
      <c r="K5" s="652"/>
      <c r="L5" s="635" t="s">
        <v>82</v>
      </c>
      <c r="M5" s="636"/>
      <c r="N5" s="636"/>
      <c r="O5" s="637"/>
      <c r="P5" s="638" t="s">
        <v>63</v>
      </c>
      <c r="Q5" s="639"/>
      <c r="R5" s="639"/>
      <c r="S5" s="630" t="s">
        <v>58</v>
      </c>
      <c r="T5" s="652"/>
      <c r="U5" s="635" t="s">
        <v>82</v>
      </c>
      <c r="V5" s="636"/>
      <c r="W5" s="636"/>
      <c r="X5" s="637"/>
      <c r="Y5" s="638" t="s">
        <v>63</v>
      </c>
      <c r="Z5" s="639"/>
      <c r="AA5" s="639"/>
      <c r="AB5" s="630" t="s">
        <v>58</v>
      </c>
    </row>
    <row r="6" spans="1:30" ht="21" customHeight="1" thickBot="1" x14ac:dyDescent="0.3">
      <c r="A6" s="644"/>
      <c r="B6" s="650"/>
      <c r="C6" s="533" t="s">
        <v>3</v>
      </c>
      <c r="D6" s="534" t="s">
        <v>60</v>
      </c>
      <c r="E6" s="535" t="s">
        <v>61</v>
      </c>
      <c r="F6" s="536" t="s">
        <v>62</v>
      </c>
      <c r="G6" s="533" t="s">
        <v>3</v>
      </c>
      <c r="H6" s="537" t="s">
        <v>336</v>
      </c>
      <c r="I6" s="571" t="s">
        <v>83</v>
      </c>
      <c r="J6" s="631"/>
      <c r="K6" s="653"/>
      <c r="L6" s="533" t="s">
        <v>3</v>
      </c>
      <c r="M6" s="534" t="s">
        <v>60</v>
      </c>
      <c r="N6" s="535" t="s">
        <v>61</v>
      </c>
      <c r="O6" s="536" t="s">
        <v>62</v>
      </c>
      <c r="P6" s="533" t="s">
        <v>3</v>
      </c>
      <c r="Q6" s="537" t="s">
        <v>336</v>
      </c>
      <c r="R6" s="571" t="s">
        <v>83</v>
      </c>
      <c r="S6" s="631"/>
      <c r="T6" s="653"/>
      <c r="U6" s="533" t="s">
        <v>3</v>
      </c>
      <c r="V6" s="534" t="s">
        <v>60</v>
      </c>
      <c r="W6" s="535" t="s">
        <v>61</v>
      </c>
      <c r="X6" s="536" t="s">
        <v>62</v>
      </c>
      <c r="Y6" s="533" t="s">
        <v>3</v>
      </c>
      <c r="Z6" s="537" t="s">
        <v>336</v>
      </c>
      <c r="AA6" s="571" t="s">
        <v>83</v>
      </c>
      <c r="AB6" s="631"/>
      <c r="AD6" s="581"/>
    </row>
    <row r="7" spans="1:30" ht="15" thickTop="1" thickBot="1" x14ac:dyDescent="0.3">
      <c r="A7" s="538" t="s">
        <v>3</v>
      </c>
      <c r="B7" s="539">
        <v>2268</v>
      </c>
      <c r="C7" s="540">
        <v>1750</v>
      </c>
      <c r="D7" s="541">
        <v>325</v>
      </c>
      <c r="E7" s="541">
        <v>27</v>
      </c>
      <c r="F7" s="541">
        <v>1398</v>
      </c>
      <c r="G7" s="612">
        <f>H7+I7+J7</f>
        <v>518</v>
      </c>
      <c r="H7" s="541">
        <v>182</v>
      </c>
      <c r="I7" s="572">
        <v>145</v>
      </c>
      <c r="J7" s="576">
        <v>191</v>
      </c>
      <c r="K7" s="605">
        <v>1668</v>
      </c>
      <c r="L7" s="606">
        <v>1263</v>
      </c>
      <c r="M7" s="541">
        <v>170</v>
      </c>
      <c r="N7" s="541">
        <v>18</v>
      </c>
      <c r="O7" s="607">
        <v>1075</v>
      </c>
      <c r="P7" s="617">
        <f>Q7+R7+S7</f>
        <v>405</v>
      </c>
      <c r="Q7" s="607">
        <v>154</v>
      </c>
      <c r="R7" s="609">
        <v>117</v>
      </c>
      <c r="S7" s="608">
        <v>134</v>
      </c>
      <c r="T7" s="539">
        <v>600</v>
      </c>
      <c r="U7" s="540">
        <v>487</v>
      </c>
      <c r="V7" s="541">
        <v>155</v>
      </c>
      <c r="W7" s="541">
        <v>9</v>
      </c>
      <c r="X7" s="541">
        <v>323</v>
      </c>
      <c r="Y7" s="617">
        <f>Z7+AA7+AB7</f>
        <v>113</v>
      </c>
      <c r="Z7" s="607">
        <v>28</v>
      </c>
      <c r="AA7" s="572">
        <v>28</v>
      </c>
      <c r="AB7" s="576">
        <v>57</v>
      </c>
      <c r="AC7" s="611"/>
      <c r="AD7" s="581"/>
    </row>
    <row r="8" spans="1:30" x14ac:dyDescent="0.25">
      <c r="A8" s="542" t="s">
        <v>335</v>
      </c>
      <c r="B8" s="543">
        <v>1041</v>
      </c>
      <c r="C8" s="543">
        <v>863</v>
      </c>
      <c r="D8" s="543">
        <v>204</v>
      </c>
      <c r="E8" s="543">
        <v>15</v>
      </c>
      <c r="F8" s="543">
        <v>644</v>
      </c>
      <c r="G8" s="541">
        <f t="shared" ref="G8:G23" si="0">H8+I8+J8</f>
        <v>178</v>
      </c>
      <c r="H8" s="543">
        <v>82</v>
      </c>
      <c r="I8" s="573">
        <v>89</v>
      </c>
      <c r="J8" s="577">
        <v>7</v>
      </c>
      <c r="K8" s="543">
        <v>751</v>
      </c>
      <c r="L8" s="543">
        <v>609</v>
      </c>
      <c r="M8" s="543">
        <v>110</v>
      </c>
      <c r="N8" s="543">
        <v>14</v>
      </c>
      <c r="O8" s="543">
        <v>485</v>
      </c>
      <c r="P8" s="607">
        <f t="shared" ref="P8:P23" si="1">Q8+R8+S8</f>
        <v>142</v>
      </c>
      <c r="Q8" s="543">
        <v>68</v>
      </c>
      <c r="R8" s="573">
        <v>67</v>
      </c>
      <c r="S8" s="577">
        <v>7</v>
      </c>
      <c r="T8" s="543">
        <v>290</v>
      </c>
      <c r="U8" s="543">
        <v>254</v>
      </c>
      <c r="V8" s="543">
        <v>94</v>
      </c>
      <c r="W8" s="543">
        <v>1</v>
      </c>
      <c r="X8" s="543">
        <v>159</v>
      </c>
      <c r="Y8" s="607">
        <f t="shared" ref="Y8:Y23" si="2">Z8+AA8+AB8</f>
        <v>36</v>
      </c>
      <c r="Z8" s="543">
        <v>14</v>
      </c>
      <c r="AA8" s="573">
        <v>22</v>
      </c>
      <c r="AB8" s="577">
        <v>0</v>
      </c>
      <c r="AC8" s="611"/>
    </row>
    <row r="9" spans="1:30" x14ac:dyDescent="0.25">
      <c r="A9" s="544" t="s">
        <v>85</v>
      </c>
      <c r="B9" s="545">
        <v>42</v>
      </c>
      <c r="C9" s="540">
        <v>41</v>
      </c>
      <c r="D9" s="546">
        <v>25</v>
      </c>
      <c r="E9" s="546">
        <v>4</v>
      </c>
      <c r="F9" s="546">
        <v>12</v>
      </c>
      <c r="G9" s="541">
        <f t="shared" si="0"/>
        <v>1</v>
      </c>
      <c r="H9" s="546">
        <v>0</v>
      </c>
      <c r="I9" s="574">
        <v>1</v>
      </c>
      <c r="J9" s="578">
        <v>0</v>
      </c>
      <c r="K9" s="545">
        <v>17</v>
      </c>
      <c r="L9" s="540">
        <v>17</v>
      </c>
      <c r="M9" s="546">
        <v>14</v>
      </c>
      <c r="N9" s="546">
        <v>3</v>
      </c>
      <c r="O9" s="546">
        <v>0</v>
      </c>
      <c r="P9" s="607">
        <f t="shared" si="1"/>
        <v>0</v>
      </c>
      <c r="Q9" s="546">
        <v>0</v>
      </c>
      <c r="R9" s="574">
        <v>0</v>
      </c>
      <c r="S9" s="578">
        <v>0</v>
      </c>
      <c r="T9" s="545">
        <v>25</v>
      </c>
      <c r="U9" s="540">
        <v>24</v>
      </c>
      <c r="V9" s="546">
        <v>11</v>
      </c>
      <c r="W9" s="546">
        <v>1</v>
      </c>
      <c r="X9" s="546">
        <v>12</v>
      </c>
      <c r="Y9" s="607">
        <f t="shared" si="2"/>
        <v>1</v>
      </c>
      <c r="Z9" s="546">
        <v>0</v>
      </c>
      <c r="AA9" s="574">
        <v>1</v>
      </c>
      <c r="AB9" s="578">
        <v>0</v>
      </c>
      <c r="AC9" s="611"/>
    </row>
    <row r="10" spans="1:30" x14ac:dyDescent="0.25">
      <c r="A10" s="544" t="s">
        <v>334</v>
      </c>
      <c r="B10" s="545">
        <v>42</v>
      </c>
      <c r="C10" s="540">
        <v>41</v>
      </c>
      <c r="D10" s="546">
        <v>0</v>
      </c>
      <c r="E10" s="546">
        <v>1</v>
      </c>
      <c r="F10" s="546">
        <v>40</v>
      </c>
      <c r="G10" s="541">
        <f t="shared" si="0"/>
        <v>1</v>
      </c>
      <c r="H10" s="546">
        <v>1</v>
      </c>
      <c r="I10" s="574">
        <v>0</v>
      </c>
      <c r="J10" s="578">
        <v>0</v>
      </c>
      <c r="K10" s="545">
        <v>39</v>
      </c>
      <c r="L10" s="540">
        <v>38</v>
      </c>
      <c r="M10" s="546">
        <v>0</v>
      </c>
      <c r="N10" s="546">
        <v>1</v>
      </c>
      <c r="O10" s="546">
        <v>37</v>
      </c>
      <c r="P10" s="607">
        <f t="shared" si="1"/>
        <v>1</v>
      </c>
      <c r="Q10" s="546">
        <v>1</v>
      </c>
      <c r="R10" s="574">
        <v>0</v>
      </c>
      <c r="S10" s="578">
        <v>0</v>
      </c>
      <c r="T10" s="545">
        <v>3</v>
      </c>
      <c r="U10" s="540">
        <v>3</v>
      </c>
      <c r="V10" s="546">
        <v>0</v>
      </c>
      <c r="W10" s="546">
        <v>0</v>
      </c>
      <c r="X10" s="546">
        <v>3</v>
      </c>
      <c r="Y10" s="607">
        <f t="shared" si="2"/>
        <v>0</v>
      </c>
      <c r="Z10" s="546">
        <v>0</v>
      </c>
      <c r="AA10" s="574">
        <v>0</v>
      </c>
      <c r="AB10" s="578">
        <v>0</v>
      </c>
      <c r="AC10" s="611"/>
    </row>
    <row r="11" spans="1:30" x14ac:dyDescent="0.25">
      <c r="A11" s="544" t="s">
        <v>84</v>
      </c>
      <c r="B11" s="545">
        <v>65</v>
      </c>
      <c r="C11" s="540">
        <v>57</v>
      </c>
      <c r="D11" s="546">
        <v>0</v>
      </c>
      <c r="E11" s="546">
        <v>0</v>
      </c>
      <c r="F11" s="546">
        <v>57</v>
      </c>
      <c r="G11" s="541">
        <f t="shared" si="0"/>
        <v>8</v>
      </c>
      <c r="H11" s="546">
        <v>2</v>
      </c>
      <c r="I11" s="574">
        <v>6</v>
      </c>
      <c r="J11" s="578">
        <v>0</v>
      </c>
      <c r="K11" s="545">
        <v>0</v>
      </c>
      <c r="L11" s="540">
        <v>0</v>
      </c>
      <c r="M11" s="546">
        <v>0</v>
      </c>
      <c r="N11" s="546">
        <v>0</v>
      </c>
      <c r="O11" s="546">
        <v>0</v>
      </c>
      <c r="P11" s="607">
        <f t="shared" si="1"/>
        <v>0</v>
      </c>
      <c r="Q11" s="546">
        <v>0</v>
      </c>
      <c r="R11" s="574">
        <v>0</v>
      </c>
      <c r="S11" s="578">
        <v>0</v>
      </c>
      <c r="T11" s="545">
        <v>0</v>
      </c>
      <c r="U11" s="540">
        <v>57</v>
      </c>
      <c r="V11" s="546">
        <v>0</v>
      </c>
      <c r="W11" s="546">
        <v>0</v>
      </c>
      <c r="X11" s="546">
        <v>57</v>
      </c>
      <c r="Y11" s="607">
        <f t="shared" si="2"/>
        <v>8</v>
      </c>
      <c r="Z11" s="546">
        <v>2</v>
      </c>
      <c r="AA11" s="574">
        <v>6</v>
      </c>
      <c r="AB11" s="578">
        <v>0</v>
      </c>
      <c r="AC11" s="611"/>
    </row>
    <row r="12" spans="1:30" x14ac:dyDescent="0.25">
      <c r="A12" s="544" t="s">
        <v>333</v>
      </c>
      <c r="B12" s="545">
        <v>47</v>
      </c>
      <c r="C12" s="540">
        <v>40</v>
      </c>
      <c r="D12" s="546">
        <v>0</v>
      </c>
      <c r="E12" s="546">
        <v>0</v>
      </c>
      <c r="F12" s="546">
        <v>40</v>
      </c>
      <c r="G12" s="541">
        <f t="shared" si="0"/>
        <v>7</v>
      </c>
      <c r="H12" s="546">
        <v>4</v>
      </c>
      <c r="I12" s="574">
        <v>3</v>
      </c>
      <c r="J12" s="578">
        <v>0</v>
      </c>
      <c r="K12" s="545">
        <v>47</v>
      </c>
      <c r="L12" s="540">
        <v>40</v>
      </c>
      <c r="M12" s="546">
        <v>0</v>
      </c>
      <c r="N12" s="546">
        <v>0</v>
      </c>
      <c r="O12" s="546">
        <v>40</v>
      </c>
      <c r="P12" s="607">
        <f t="shared" si="1"/>
        <v>7</v>
      </c>
      <c r="Q12" s="546">
        <v>4</v>
      </c>
      <c r="R12" s="574">
        <v>3</v>
      </c>
      <c r="S12" s="578">
        <v>0</v>
      </c>
      <c r="T12" s="545">
        <v>0</v>
      </c>
      <c r="U12" s="540">
        <v>0</v>
      </c>
      <c r="V12" s="546">
        <v>0</v>
      </c>
      <c r="W12" s="546">
        <v>0</v>
      </c>
      <c r="X12" s="546">
        <v>0</v>
      </c>
      <c r="Y12" s="607">
        <f t="shared" si="2"/>
        <v>0</v>
      </c>
      <c r="Z12" s="546">
        <v>0</v>
      </c>
      <c r="AA12" s="574">
        <v>0</v>
      </c>
      <c r="AB12" s="578">
        <v>0</v>
      </c>
      <c r="AC12" s="611"/>
    </row>
    <row r="13" spans="1:30" x14ac:dyDescent="0.25">
      <c r="A13" s="544" t="s">
        <v>332</v>
      </c>
      <c r="B13" s="545">
        <v>91</v>
      </c>
      <c r="C13" s="540">
        <v>87</v>
      </c>
      <c r="D13" s="546">
        <v>0</v>
      </c>
      <c r="E13" s="546">
        <v>0</v>
      </c>
      <c r="F13" s="546">
        <v>87</v>
      </c>
      <c r="G13" s="541">
        <f t="shared" si="0"/>
        <v>4</v>
      </c>
      <c r="H13" s="546">
        <v>3</v>
      </c>
      <c r="I13" s="574">
        <v>1</v>
      </c>
      <c r="J13" s="578">
        <v>0</v>
      </c>
      <c r="K13" s="545">
        <v>87</v>
      </c>
      <c r="L13" s="540">
        <v>83</v>
      </c>
      <c r="M13" s="546">
        <v>0</v>
      </c>
      <c r="N13" s="546">
        <v>0</v>
      </c>
      <c r="O13" s="546">
        <v>83</v>
      </c>
      <c r="P13" s="607">
        <f t="shared" si="1"/>
        <v>4</v>
      </c>
      <c r="Q13" s="546">
        <v>3</v>
      </c>
      <c r="R13" s="574">
        <v>1</v>
      </c>
      <c r="S13" s="578">
        <v>0</v>
      </c>
      <c r="T13" s="545">
        <v>4</v>
      </c>
      <c r="U13" s="540">
        <v>4</v>
      </c>
      <c r="V13" s="546">
        <v>0</v>
      </c>
      <c r="W13" s="546">
        <v>0</v>
      </c>
      <c r="X13" s="546">
        <v>4</v>
      </c>
      <c r="Y13" s="607">
        <f t="shared" si="2"/>
        <v>0</v>
      </c>
      <c r="Z13" s="546">
        <v>0</v>
      </c>
      <c r="AA13" s="574">
        <v>0</v>
      </c>
      <c r="AB13" s="578">
        <v>0</v>
      </c>
      <c r="AC13" s="611"/>
    </row>
    <row r="14" spans="1:30" x14ac:dyDescent="0.25">
      <c r="A14" s="544" t="s">
        <v>331</v>
      </c>
      <c r="B14" s="545">
        <v>105</v>
      </c>
      <c r="C14" s="540">
        <v>67</v>
      </c>
      <c r="D14" s="546">
        <v>0</v>
      </c>
      <c r="E14" s="546">
        <v>0</v>
      </c>
      <c r="F14" s="546">
        <v>67</v>
      </c>
      <c r="G14" s="541">
        <f t="shared" si="0"/>
        <v>38</v>
      </c>
      <c r="H14" s="546">
        <v>23</v>
      </c>
      <c r="I14" s="574">
        <v>14</v>
      </c>
      <c r="J14" s="578">
        <v>1</v>
      </c>
      <c r="K14" s="545">
        <v>102</v>
      </c>
      <c r="L14" s="540">
        <v>65</v>
      </c>
      <c r="M14" s="546">
        <v>0</v>
      </c>
      <c r="N14" s="546">
        <v>0</v>
      </c>
      <c r="O14" s="546">
        <v>65</v>
      </c>
      <c r="P14" s="607">
        <f t="shared" si="1"/>
        <v>37</v>
      </c>
      <c r="Q14" s="546">
        <v>22</v>
      </c>
      <c r="R14" s="574">
        <v>14</v>
      </c>
      <c r="S14" s="578">
        <v>1</v>
      </c>
      <c r="T14" s="545">
        <v>3</v>
      </c>
      <c r="U14" s="540">
        <v>2</v>
      </c>
      <c r="V14" s="546">
        <v>0</v>
      </c>
      <c r="W14" s="546">
        <v>0</v>
      </c>
      <c r="X14" s="546">
        <v>2</v>
      </c>
      <c r="Y14" s="607">
        <f t="shared" si="2"/>
        <v>1</v>
      </c>
      <c r="Z14" s="546">
        <v>1</v>
      </c>
      <c r="AA14" s="574">
        <v>0</v>
      </c>
      <c r="AB14" s="578">
        <v>0</v>
      </c>
      <c r="AC14" s="611"/>
    </row>
    <row r="15" spans="1:30" x14ac:dyDescent="0.25">
      <c r="A15" s="544" t="s">
        <v>330</v>
      </c>
      <c r="B15" s="545">
        <v>119</v>
      </c>
      <c r="C15" s="540">
        <v>115</v>
      </c>
      <c r="D15" s="546">
        <v>57</v>
      </c>
      <c r="E15" s="546">
        <v>3</v>
      </c>
      <c r="F15" s="546">
        <v>55</v>
      </c>
      <c r="G15" s="541">
        <f t="shared" si="0"/>
        <v>4</v>
      </c>
      <c r="H15" s="546">
        <v>0</v>
      </c>
      <c r="I15" s="574">
        <v>4</v>
      </c>
      <c r="J15" s="578">
        <v>0</v>
      </c>
      <c r="K15" s="545">
        <v>62</v>
      </c>
      <c r="L15" s="540">
        <v>60</v>
      </c>
      <c r="M15" s="546">
        <v>32</v>
      </c>
      <c r="N15" s="546">
        <v>3</v>
      </c>
      <c r="O15" s="546">
        <v>25</v>
      </c>
      <c r="P15" s="607">
        <f t="shared" si="1"/>
        <v>2</v>
      </c>
      <c r="Q15" s="546">
        <v>0</v>
      </c>
      <c r="R15" s="574">
        <v>2</v>
      </c>
      <c r="S15" s="578">
        <v>0</v>
      </c>
      <c r="T15" s="545">
        <v>57</v>
      </c>
      <c r="U15" s="540">
        <v>55</v>
      </c>
      <c r="V15" s="546">
        <v>25</v>
      </c>
      <c r="W15" s="546">
        <v>0</v>
      </c>
      <c r="X15" s="546">
        <v>30</v>
      </c>
      <c r="Y15" s="607">
        <f t="shared" si="2"/>
        <v>2</v>
      </c>
      <c r="Z15" s="546">
        <v>0</v>
      </c>
      <c r="AA15" s="574">
        <v>2</v>
      </c>
      <c r="AB15" s="578">
        <v>0</v>
      </c>
      <c r="AC15" s="611"/>
    </row>
    <row r="16" spans="1:30" x14ac:dyDescent="0.25">
      <c r="A16" s="544" t="s">
        <v>329</v>
      </c>
      <c r="B16" s="545">
        <v>72</v>
      </c>
      <c r="C16" s="540">
        <v>71</v>
      </c>
      <c r="D16" s="546">
        <v>0</v>
      </c>
      <c r="E16" s="546">
        <v>0</v>
      </c>
      <c r="F16" s="546">
        <v>71</v>
      </c>
      <c r="G16" s="541">
        <f t="shared" si="0"/>
        <v>1</v>
      </c>
      <c r="H16" s="546">
        <v>1</v>
      </c>
      <c r="I16" s="574">
        <v>0</v>
      </c>
      <c r="J16" s="578">
        <v>0</v>
      </c>
      <c r="K16" s="545">
        <v>72</v>
      </c>
      <c r="L16" s="540">
        <v>71</v>
      </c>
      <c r="M16" s="546">
        <v>0</v>
      </c>
      <c r="N16" s="546">
        <v>0</v>
      </c>
      <c r="O16" s="546">
        <v>71</v>
      </c>
      <c r="P16" s="607">
        <f t="shared" si="1"/>
        <v>1</v>
      </c>
      <c r="Q16" s="546">
        <v>1</v>
      </c>
      <c r="R16" s="574">
        <v>0</v>
      </c>
      <c r="S16" s="578">
        <v>0</v>
      </c>
      <c r="T16" s="545">
        <v>0</v>
      </c>
      <c r="U16" s="540">
        <v>0</v>
      </c>
      <c r="V16" s="546">
        <v>0</v>
      </c>
      <c r="W16" s="546">
        <v>0</v>
      </c>
      <c r="X16" s="546">
        <v>0</v>
      </c>
      <c r="Y16" s="607">
        <f t="shared" si="2"/>
        <v>0</v>
      </c>
      <c r="Z16" s="546">
        <v>0</v>
      </c>
      <c r="AA16" s="574">
        <v>0</v>
      </c>
      <c r="AB16" s="578">
        <v>0</v>
      </c>
      <c r="AC16" s="611"/>
    </row>
    <row r="17" spans="1:29" x14ac:dyDescent="0.25">
      <c r="A17" s="544" t="s">
        <v>328</v>
      </c>
      <c r="B17" s="545">
        <v>69</v>
      </c>
      <c r="C17" s="540">
        <v>69</v>
      </c>
      <c r="D17" s="546">
        <v>35</v>
      </c>
      <c r="E17" s="546">
        <v>1</v>
      </c>
      <c r="F17" s="546">
        <v>33</v>
      </c>
      <c r="G17" s="541">
        <f t="shared" si="0"/>
        <v>0</v>
      </c>
      <c r="H17" s="546">
        <v>0</v>
      </c>
      <c r="I17" s="574">
        <v>0</v>
      </c>
      <c r="J17" s="578">
        <v>0</v>
      </c>
      <c r="K17" s="545">
        <v>28</v>
      </c>
      <c r="L17" s="540">
        <v>28</v>
      </c>
      <c r="M17" s="546">
        <v>14</v>
      </c>
      <c r="N17" s="546">
        <v>1</v>
      </c>
      <c r="O17" s="546">
        <v>13</v>
      </c>
      <c r="P17" s="607">
        <f t="shared" si="1"/>
        <v>0</v>
      </c>
      <c r="Q17" s="546">
        <v>0</v>
      </c>
      <c r="R17" s="574">
        <v>0</v>
      </c>
      <c r="S17" s="578">
        <v>0</v>
      </c>
      <c r="T17" s="545">
        <v>41</v>
      </c>
      <c r="U17" s="540">
        <v>41</v>
      </c>
      <c r="V17" s="546">
        <v>21</v>
      </c>
      <c r="W17" s="546">
        <v>0</v>
      </c>
      <c r="X17" s="546">
        <v>20</v>
      </c>
      <c r="Y17" s="607">
        <f t="shared" si="2"/>
        <v>0</v>
      </c>
      <c r="Z17" s="546">
        <v>0</v>
      </c>
      <c r="AA17" s="574">
        <v>0</v>
      </c>
      <c r="AB17" s="578">
        <v>0</v>
      </c>
      <c r="AC17" s="611"/>
    </row>
    <row r="18" spans="1:29" x14ac:dyDescent="0.25">
      <c r="A18" s="544" t="s">
        <v>327</v>
      </c>
      <c r="B18" s="545">
        <v>43</v>
      </c>
      <c r="C18" s="540">
        <v>42</v>
      </c>
      <c r="D18" s="546">
        <v>28</v>
      </c>
      <c r="E18" s="546">
        <v>0</v>
      </c>
      <c r="F18" s="546">
        <v>14</v>
      </c>
      <c r="G18" s="541">
        <f t="shared" si="0"/>
        <v>1</v>
      </c>
      <c r="H18" s="546">
        <v>1</v>
      </c>
      <c r="I18" s="574">
        <v>0</v>
      </c>
      <c r="J18" s="578">
        <v>0</v>
      </c>
      <c r="K18" s="545">
        <v>4</v>
      </c>
      <c r="L18" s="540">
        <v>4</v>
      </c>
      <c r="M18" s="546">
        <v>3</v>
      </c>
      <c r="N18" s="546">
        <v>0</v>
      </c>
      <c r="O18" s="546">
        <v>1</v>
      </c>
      <c r="P18" s="607">
        <f t="shared" si="1"/>
        <v>0</v>
      </c>
      <c r="Q18" s="546">
        <v>0</v>
      </c>
      <c r="R18" s="574">
        <v>0</v>
      </c>
      <c r="S18" s="578">
        <v>0</v>
      </c>
      <c r="T18" s="545">
        <v>39</v>
      </c>
      <c r="U18" s="540">
        <v>38</v>
      </c>
      <c r="V18" s="546">
        <v>25</v>
      </c>
      <c r="W18" s="546">
        <v>0</v>
      </c>
      <c r="X18" s="546">
        <v>13</v>
      </c>
      <c r="Y18" s="607">
        <f t="shared" si="2"/>
        <v>1</v>
      </c>
      <c r="Z18" s="546">
        <v>1</v>
      </c>
      <c r="AA18" s="574">
        <v>0</v>
      </c>
      <c r="AB18" s="578">
        <v>0</v>
      </c>
      <c r="AC18" s="611"/>
    </row>
    <row r="19" spans="1:29" x14ac:dyDescent="0.25">
      <c r="A19" s="544" t="s">
        <v>326</v>
      </c>
      <c r="B19" s="545">
        <v>32</v>
      </c>
      <c r="C19" s="540">
        <v>32</v>
      </c>
      <c r="D19" s="546">
        <v>19</v>
      </c>
      <c r="E19" s="546">
        <v>1</v>
      </c>
      <c r="F19" s="546">
        <v>12</v>
      </c>
      <c r="G19" s="541">
        <f t="shared" si="0"/>
        <v>0</v>
      </c>
      <c r="H19" s="546">
        <v>0</v>
      </c>
      <c r="I19" s="574">
        <v>0</v>
      </c>
      <c r="J19" s="578">
        <v>0</v>
      </c>
      <c r="K19" s="545">
        <v>10</v>
      </c>
      <c r="L19" s="540">
        <v>10</v>
      </c>
      <c r="M19" s="546">
        <v>9</v>
      </c>
      <c r="N19" s="546">
        <v>1</v>
      </c>
      <c r="O19" s="546">
        <v>0</v>
      </c>
      <c r="P19" s="607">
        <f t="shared" si="1"/>
        <v>0</v>
      </c>
      <c r="Q19" s="546">
        <v>0</v>
      </c>
      <c r="R19" s="574">
        <v>0</v>
      </c>
      <c r="S19" s="578">
        <v>0</v>
      </c>
      <c r="T19" s="545">
        <v>22</v>
      </c>
      <c r="U19" s="540">
        <v>22</v>
      </c>
      <c r="V19" s="546">
        <v>10</v>
      </c>
      <c r="W19" s="546">
        <v>0</v>
      </c>
      <c r="X19" s="546">
        <v>12</v>
      </c>
      <c r="Y19" s="607">
        <f t="shared" si="2"/>
        <v>0</v>
      </c>
      <c r="Z19" s="546">
        <v>0</v>
      </c>
      <c r="AA19" s="574">
        <v>0</v>
      </c>
      <c r="AB19" s="578">
        <v>0</v>
      </c>
      <c r="AC19" s="611"/>
    </row>
    <row r="20" spans="1:29" x14ac:dyDescent="0.25">
      <c r="A20" s="544" t="s">
        <v>325</v>
      </c>
      <c r="B20" s="545">
        <v>87</v>
      </c>
      <c r="C20" s="540">
        <v>84</v>
      </c>
      <c r="D20" s="546">
        <v>39</v>
      </c>
      <c r="E20" s="546">
        <v>5</v>
      </c>
      <c r="F20" s="546">
        <v>40</v>
      </c>
      <c r="G20" s="541">
        <f t="shared" si="0"/>
        <v>3</v>
      </c>
      <c r="H20" s="546">
        <v>0</v>
      </c>
      <c r="I20" s="574">
        <v>2</v>
      </c>
      <c r="J20" s="578">
        <v>1</v>
      </c>
      <c r="K20" s="545">
        <v>84</v>
      </c>
      <c r="L20" s="540">
        <v>81</v>
      </c>
      <c r="M20" s="546">
        <v>37</v>
      </c>
      <c r="N20" s="546">
        <v>5</v>
      </c>
      <c r="O20" s="546">
        <v>39</v>
      </c>
      <c r="P20" s="607">
        <f t="shared" si="1"/>
        <v>3</v>
      </c>
      <c r="Q20" s="546">
        <v>0</v>
      </c>
      <c r="R20" s="574">
        <v>2</v>
      </c>
      <c r="S20" s="578">
        <v>1</v>
      </c>
      <c r="T20" s="545">
        <v>3</v>
      </c>
      <c r="U20" s="540">
        <v>3</v>
      </c>
      <c r="V20" s="546">
        <v>2</v>
      </c>
      <c r="W20" s="546">
        <v>0</v>
      </c>
      <c r="X20" s="546">
        <v>1</v>
      </c>
      <c r="Y20" s="607">
        <f t="shared" si="2"/>
        <v>0</v>
      </c>
      <c r="Z20" s="546">
        <v>0</v>
      </c>
      <c r="AA20" s="574">
        <v>0</v>
      </c>
      <c r="AB20" s="578">
        <v>0</v>
      </c>
      <c r="AC20" s="611"/>
    </row>
    <row r="21" spans="1:29" x14ac:dyDescent="0.25">
      <c r="A21" s="544" t="s">
        <v>324</v>
      </c>
      <c r="B21" s="545">
        <v>116</v>
      </c>
      <c r="C21" s="540">
        <v>101</v>
      </c>
      <c r="D21" s="546">
        <v>1</v>
      </c>
      <c r="E21" s="546">
        <v>0</v>
      </c>
      <c r="F21" s="546">
        <v>100</v>
      </c>
      <c r="G21" s="541">
        <f t="shared" si="0"/>
        <v>15</v>
      </c>
      <c r="H21" s="546">
        <v>6</v>
      </c>
      <c r="I21" s="574">
        <v>6</v>
      </c>
      <c r="J21" s="578">
        <v>3</v>
      </c>
      <c r="K21" s="545">
        <v>114</v>
      </c>
      <c r="L21" s="540">
        <v>99</v>
      </c>
      <c r="M21" s="546">
        <v>1</v>
      </c>
      <c r="N21" s="546">
        <v>0</v>
      </c>
      <c r="O21" s="546">
        <v>98</v>
      </c>
      <c r="P21" s="607">
        <f t="shared" si="1"/>
        <v>15</v>
      </c>
      <c r="Q21" s="546">
        <v>6</v>
      </c>
      <c r="R21" s="574">
        <v>6</v>
      </c>
      <c r="S21" s="578">
        <v>3</v>
      </c>
      <c r="T21" s="545">
        <v>2</v>
      </c>
      <c r="U21" s="540">
        <v>2</v>
      </c>
      <c r="V21" s="546">
        <v>0</v>
      </c>
      <c r="W21" s="546">
        <v>0</v>
      </c>
      <c r="X21" s="546">
        <v>2</v>
      </c>
      <c r="Y21" s="607">
        <f t="shared" si="2"/>
        <v>0</v>
      </c>
      <c r="Z21" s="546">
        <v>0</v>
      </c>
      <c r="AA21" s="574">
        <v>0</v>
      </c>
      <c r="AB21" s="578">
        <v>0</v>
      </c>
      <c r="AC21" s="611"/>
    </row>
    <row r="22" spans="1:29" x14ac:dyDescent="0.25">
      <c r="A22" s="544" t="s">
        <v>323</v>
      </c>
      <c r="B22" s="545">
        <v>104</v>
      </c>
      <c r="C22" s="540">
        <v>10</v>
      </c>
      <c r="D22" s="546">
        <v>0</v>
      </c>
      <c r="E22" s="546">
        <v>0</v>
      </c>
      <c r="F22" s="546">
        <v>10</v>
      </c>
      <c r="G22" s="541">
        <f t="shared" si="0"/>
        <v>94</v>
      </c>
      <c r="H22" s="546">
        <v>40</v>
      </c>
      <c r="I22" s="574">
        <v>52</v>
      </c>
      <c r="J22" s="578">
        <v>2</v>
      </c>
      <c r="K22" s="545">
        <v>78</v>
      </c>
      <c r="L22" s="540">
        <v>7</v>
      </c>
      <c r="M22" s="546">
        <v>0</v>
      </c>
      <c r="N22" s="546">
        <v>0</v>
      </c>
      <c r="O22" s="546">
        <v>7</v>
      </c>
      <c r="P22" s="607">
        <f t="shared" si="1"/>
        <v>71</v>
      </c>
      <c r="Q22" s="546">
        <v>30</v>
      </c>
      <c r="R22" s="574">
        <v>39</v>
      </c>
      <c r="S22" s="578">
        <v>2</v>
      </c>
      <c r="T22" s="545">
        <v>26</v>
      </c>
      <c r="U22" s="540">
        <v>3</v>
      </c>
      <c r="V22" s="546">
        <v>0</v>
      </c>
      <c r="W22" s="546">
        <v>0</v>
      </c>
      <c r="X22" s="546">
        <v>3</v>
      </c>
      <c r="Y22" s="607">
        <f t="shared" si="2"/>
        <v>23</v>
      </c>
      <c r="Z22" s="546">
        <v>10</v>
      </c>
      <c r="AA22" s="574">
        <v>13</v>
      </c>
      <c r="AB22" s="578">
        <v>0</v>
      </c>
      <c r="AC22" s="611"/>
    </row>
    <row r="23" spans="1:29" ht="14.4" thickBot="1" x14ac:dyDescent="0.3">
      <c r="A23" s="547" t="s">
        <v>87</v>
      </c>
      <c r="B23" s="548">
        <v>7</v>
      </c>
      <c r="C23" s="549">
        <v>6</v>
      </c>
      <c r="D23" s="550">
        <v>0</v>
      </c>
      <c r="E23" s="550">
        <v>0</v>
      </c>
      <c r="F23" s="550">
        <v>6</v>
      </c>
      <c r="G23" s="541">
        <f t="shared" si="0"/>
        <v>1</v>
      </c>
      <c r="H23" s="550">
        <v>1</v>
      </c>
      <c r="I23" s="575">
        <v>0</v>
      </c>
      <c r="J23" s="579">
        <v>0</v>
      </c>
      <c r="K23" s="548">
        <v>7</v>
      </c>
      <c r="L23" s="540">
        <v>6</v>
      </c>
      <c r="M23" s="550">
        <v>0</v>
      </c>
      <c r="N23" s="550">
        <v>0</v>
      </c>
      <c r="O23" s="550">
        <v>6</v>
      </c>
      <c r="P23" s="607">
        <f t="shared" si="1"/>
        <v>1</v>
      </c>
      <c r="Q23" s="550">
        <v>1</v>
      </c>
      <c r="R23" s="575">
        <v>0</v>
      </c>
      <c r="S23" s="579">
        <v>0</v>
      </c>
      <c r="T23" s="548">
        <v>0</v>
      </c>
      <c r="U23" s="549">
        <v>0</v>
      </c>
      <c r="V23" s="550">
        <v>0</v>
      </c>
      <c r="W23" s="550">
        <v>0</v>
      </c>
      <c r="X23" s="550">
        <v>0</v>
      </c>
      <c r="Y23" s="607">
        <f t="shared" si="2"/>
        <v>0</v>
      </c>
      <c r="Z23" s="550">
        <v>0</v>
      </c>
      <c r="AA23" s="575">
        <v>0</v>
      </c>
      <c r="AB23" s="579">
        <v>0</v>
      </c>
      <c r="AC23" s="611"/>
    </row>
    <row r="24" spans="1:29" x14ac:dyDescent="0.25">
      <c r="A24" s="542" t="s">
        <v>322</v>
      </c>
      <c r="B24" s="543">
        <v>1035</v>
      </c>
      <c r="C24" s="543">
        <v>776</v>
      </c>
      <c r="D24" s="543">
        <v>102</v>
      </c>
      <c r="E24" s="543">
        <v>7</v>
      </c>
      <c r="F24" s="543">
        <v>667</v>
      </c>
      <c r="G24" s="613">
        <f>H24+I24+J24</f>
        <v>259</v>
      </c>
      <c r="H24" s="543">
        <v>90</v>
      </c>
      <c r="I24" s="573">
        <v>51</v>
      </c>
      <c r="J24" s="577">
        <v>118</v>
      </c>
      <c r="K24" s="543">
        <v>819</v>
      </c>
      <c r="L24" s="543">
        <v>606</v>
      </c>
      <c r="M24" s="543">
        <v>49</v>
      </c>
      <c r="N24" s="543">
        <v>2</v>
      </c>
      <c r="O24" s="543">
        <v>555</v>
      </c>
      <c r="P24" s="613">
        <f>Q24+R24+S24</f>
        <v>213</v>
      </c>
      <c r="Q24" s="543">
        <v>82</v>
      </c>
      <c r="R24" s="543">
        <v>48</v>
      </c>
      <c r="S24" s="603">
        <v>83</v>
      </c>
      <c r="T24" s="604">
        <v>216</v>
      </c>
      <c r="U24" s="543">
        <v>170</v>
      </c>
      <c r="V24" s="543">
        <v>53</v>
      </c>
      <c r="W24" s="543">
        <v>5</v>
      </c>
      <c r="X24" s="543">
        <v>112</v>
      </c>
      <c r="Y24" s="613">
        <f>Z24+AA24+AB24</f>
        <v>46</v>
      </c>
      <c r="Z24" s="543">
        <v>8</v>
      </c>
      <c r="AA24" s="573">
        <v>3</v>
      </c>
      <c r="AB24" s="577">
        <v>35</v>
      </c>
      <c r="AC24" s="611"/>
    </row>
    <row r="25" spans="1:29" x14ac:dyDescent="0.25">
      <c r="A25" s="544" t="s">
        <v>321</v>
      </c>
      <c r="B25" s="545">
        <v>19</v>
      </c>
      <c r="C25" s="540">
        <v>13</v>
      </c>
      <c r="D25" s="546">
        <v>0</v>
      </c>
      <c r="E25" s="546">
        <v>0</v>
      </c>
      <c r="F25" s="546">
        <v>13</v>
      </c>
      <c r="G25" s="541">
        <f t="shared" ref="G25:G44" si="3">H25+I25+J25</f>
        <v>6</v>
      </c>
      <c r="H25" s="546">
        <v>4</v>
      </c>
      <c r="I25" s="574">
        <v>2</v>
      </c>
      <c r="J25" s="578">
        <v>0</v>
      </c>
      <c r="K25" s="545"/>
      <c r="L25" s="540">
        <v>0</v>
      </c>
      <c r="M25" s="546">
        <v>0</v>
      </c>
      <c r="N25" s="546">
        <v>0</v>
      </c>
      <c r="O25" s="546">
        <v>0</v>
      </c>
      <c r="P25" s="541">
        <f t="shared" ref="P25:P52" si="4">Q25+R25+S25</f>
        <v>0</v>
      </c>
      <c r="Q25" s="546">
        <v>0</v>
      </c>
      <c r="R25" s="574">
        <v>0</v>
      </c>
      <c r="S25" s="578">
        <v>0</v>
      </c>
      <c r="T25" s="545">
        <v>19</v>
      </c>
      <c r="U25" s="540">
        <v>13</v>
      </c>
      <c r="V25" s="546">
        <v>0</v>
      </c>
      <c r="W25" s="546">
        <v>0</v>
      </c>
      <c r="X25" s="546">
        <v>13</v>
      </c>
      <c r="Y25" s="541">
        <f t="shared" ref="Y25:Y52" si="5">Z25+AA25+AB25</f>
        <v>6</v>
      </c>
      <c r="Z25" s="546">
        <v>4</v>
      </c>
      <c r="AA25" s="574">
        <v>2</v>
      </c>
      <c r="AB25" s="578">
        <v>0</v>
      </c>
      <c r="AC25" s="611"/>
    </row>
    <row r="26" spans="1:29" x14ac:dyDescent="0.25">
      <c r="A26" s="544" t="s">
        <v>320</v>
      </c>
      <c r="B26" s="545">
        <v>65</v>
      </c>
      <c r="C26" s="540">
        <v>65</v>
      </c>
      <c r="D26" s="546">
        <v>40</v>
      </c>
      <c r="E26" s="546">
        <v>3</v>
      </c>
      <c r="F26" s="546">
        <v>22</v>
      </c>
      <c r="G26" s="541">
        <f t="shared" si="3"/>
        <v>0</v>
      </c>
      <c r="H26" s="546">
        <v>0</v>
      </c>
      <c r="I26" s="574">
        <v>0</v>
      </c>
      <c r="J26" s="578">
        <v>0</v>
      </c>
      <c r="K26" s="545">
        <v>22</v>
      </c>
      <c r="L26" s="540">
        <v>22</v>
      </c>
      <c r="M26" s="546">
        <v>21</v>
      </c>
      <c r="N26" s="546">
        <v>1</v>
      </c>
      <c r="O26" s="546">
        <v>0</v>
      </c>
      <c r="P26" s="541">
        <f t="shared" si="4"/>
        <v>0</v>
      </c>
      <c r="Q26" s="546">
        <v>0</v>
      </c>
      <c r="R26" s="574">
        <v>0</v>
      </c>
      <c r="S26" s="578">
        <v>0</v>
      </c>
      <c r="T26" s="545">
        <v>43</v>
      </c>
      <c r="U26" s="540">
        <v>43</v>
      </c>
      <c r="V26" s="546">
        <v>19</v>
      </c>
      <c r="W26" s="546">
        <v>2</v>
      </c>
      <c r="X26" s="546">
        <v>22</v>
      </c>
      <c r="Y26" s="541">
        <f t="shared" si="5"/>
        <v>0</v>
      </c>
      <c r="Z26" s="546">
        <v>0</v>
      </c>
      <c r="AA26" s="574">
        <v>0</v>
      </c>
      <c r="AB26" s="578">
        <v>0</v>
      </c>
      <c r="AC26" s="611"/>
    </row>
    <row r="27" spans="1:29" x14ac:dyDescent="0.25">
      <c r="A27" s="544" t="s">
        <v>319</v>
      </c>
      <c r="B27" s="545">
        <v>10</v>
      </c>
      <c r="C27" s="540">
        <v>7</v>
      </c>
      <c r="D27" s="546">
        <v>0</v>
      </c>
      <c r="E27" s="546">
        <v>0</v>
      </c>
      <c r="F27" s="546">
        <v>7</v>
      </c>
      <c r="G27" s="541">
        <f t="shared" si="3"/>
        <v>3</v>
      </c>
      <c r="H27" s="546">
        <v>3</v>
      </c>
      <c r="I27" s="574">
        <v>0</v>
      </c>
      <c r="J27" s="578">
        <v>0</v>
      </c>
      <c r="K27" s="545"/>
      <c r="L27" s="540"/>
      <c r="M27" s="546"/>
      <c r="N27" s="546"/>
      <c r="O27" s="546"/>
      <c r="P27" s="541">
        <f t="shared" si="4"/>
        <v>0</v>
      </c>
      <c r="Q27" s="546"/>
      <c r="R27" s="574"/>
      <c r="S27" s="578"/>
      <c r="T27" s="545">
        <v>10</v>
      </c>
      <c r="U27" s="540">
        <v>7</v>
      </c>
      <c r="V27" s="546">
        <v>0</v>
      </c>
      <c r="W27" s="546">
        <v>0</v>
      </c>
      <c r="X27" s="546">
        <v>7</v>
      </c>
      <c r="Y27" s="541">
        <f t="shared" si="5"/>
        <v>3</v>
      </c>
      <c r="Z27" s="546">
        <v>3</v>
      </c>
      <c r="AA27" s="574">
        <v>0</v>
      </c>
      <c r="AB27" s="578">
        <v>0</v>
      </c>
      <c r="AC27" s="611"/>
    </row>
    <row r="28" spans="1:29" x14ac:dyDescent="0.25">
      <c r="A28" s="544" t="s">
        <v>318</v>
      </c>
      <c r="B28" s="545">
        <v>10</v>
      </c>
      <c r="C28" s="540">
        <v>10</v>
      </c>
      <c r="D28" s="546">
        <v>0</v>
      </c>
      <c r="E28" s="546">
        <v>0</v>
      </c>
      <c r="F28" s="546">
        <v>10</v>
      </c>
      <c r="G28" s="541">
        <f t="shared" si="3"/>
        <v>0</v>
      </c>
      <c r="H28" s="546">
        <v>0</v>
      </c>
      <c r="I28" s="574">
        <v>0</v>
      </c>
      <c r="J28" s="578">
        <v>0</v>
      </c>
      <c r="K28" s="545">
        <v>10</v>
      </c>
      <c r="L28" s="540">
        <v>10</v>
      </c>
      <c r="M28" s="546">
        <v>0</v>
      </c>
      <c r="N28" s="546">
        <v>0</v>
      </c>
      <c r="O28" s="546">
        <v>10</v>
      </c>
      <c r="P28" s="541">
        <f t="shared" si="4"/>
        <v>0</v>
      </c>
      <c r="Q28" s="546">
        <v>0</v>
      </c>
      <c r="R28" s="574">
        <v>0</v>
      </c>
      <c r="S28" s="578">
        <v>0</v>
      </c>
      <c r="T28" s="545">
        <v>14</v>
      </c>
      <c r="U28" s="540">
        <v>14</v>
      </c>
      <c r="V28" s="546">
        <v>6</v>
      </c>
      <c r="W28" s="546">
        <v>0</v>
      </c>
      <c r="X28" s="546">
        <v>8</v>
      </c>
      <c r="Y28" s="541">
        <f t="shared" si="5"/>
        <v>0</v>
      </c>
      <c r="Z28" s="546">
        <v>0</v>
      </c>
      <c r="AA28" s="574">
        <v>0</v>
      </c>
      <c r="AB28" s="578">
        <v>0</v>
      </c>
      <c r="AC28" s="611"/>
    </row>
    <row r="29" spans="1:29" x14ac:dyDescent="0.25">
      <c r="A29" s="544" t="s">
        <v>317</v>
      </c>
      <c r="B29" s="545">
        <v>23</v>
      </c>
      <c r="C29" s="540">
        <v>23</v>
      </c>
      <c r="D29" s="546">
        <v>14</v>
      </c>
      <c r="E29" s="546">
        <v>0</v>
      </c>
      <c r="F29" s="546">
        <v>9</v>
      </c>
      <c r="G29" s="541">
        <f t="shared" si="3"/>
        <v>0</v>
      </c>
      <c r="H29" s="546">
        <v>0</v>
      </c>
      <c r="I29" s="574">
        <v>0</v>
      </c>
      <c r="J29" s="578">
        <v>0</v>
      </c>
      <c r="K29" s="545">
        <v>9</v>
      </c>
      <c r="L29" s="540">
        <v>9</v>
      </c>
      <c r="M29" s="546">
        <v>8</v>
      </c>
      <c r="N29" s="546">
        <v>0</v>
      </c>
      <c r="O29" s="546">
        <v>1</v>
      </c>
      <c r="P29" s="541">
        <f t="shared" si="4"/>
        <v>0</v>
      </c>
      <c r="Q29" s="546">
        <v>0</v>
      </c>
      <c r="R29" s="574">
        <v>0</v>
      </c>
      <c r="S29" s="578">
        <v>0</v>
      </c>
      <c r="T29" s="545">
        <v>0</v>
      </c>
      <c r="U29" s="540">
        <v>0</v>
      </c>
      <c r="V29" s="546">
        <v>0</v>
      </c>
      <c r="W29" s="546">
        <v>0</v>
      </c>
      <c r="X29" s="546">
        <v>0</v>
      </c>
      <c r="Y29" s="541">
        <f t="shared" si="5"/>
        <v>0</v>
      </c>
      <c r="Z29" s="546">
        <v>0</v>
      </c>
      <c r="AA29" s="574">
        <v>0</v>
      </c>
      <c r="AB29" s="578">
        <v>0</v>
      </c>
      <c r="AC29" s="611"/>
    </row>
    <row r="30" spans="1:29" x14ac:dyDescent="0.25">
      <c r="A30" s="544" t="s">
        <v>316</v>
      </c>
      <c r="B30" s="545">
        <v>40</v>
      </c>
      <c r="C30" s="540">
        <v>28</v>
      </c>
      <c r="D30" s="546">
        <v>0</v>
      </c>
      <c r="E30" s="546">
        <v>0</v>
      </c>
      <c r="F30" s="546">
        <v>28</v>
      </c>
      <c r="G30" s="541">
        <f t="shared" si="3"/>
        <v>12</v>
      </c>
      <c r="H30" s="546">
        <v>1</v>
      </c>
      <c r="I30" s="574">
        <v>3</v>
      </c>
      <c r="J30" s="578">
        <v>8</v>
      </c>
      <c r="K30" s="545">
        <v>40</v>
      </c>
      <c r="L30" s="540">
        <v>28</v>
      </c>
      <c r="M30" s="546">
        <v>0</v>
      </c>
      <c r="N30" s="546">
        <v>0</v>
      </c>
      <c r="O30" s="546">
        <v>28</v>
      </c>
      <c r="P30" s="541">
        <f t="shared" si="4"/>
        <v>12</v>
      </c>
      <c r="Q30" s="546">
        <v>1</v>
      </c>
      <c r="R30" s="574">
        <v>3</v>
      </c>
      <c r="S30" s="578">
        <v>8</v>
      </c>
      <c r="T30" s="545">
        <v>0</v>
      </c>
      <c r="U30" s="540">
        <v>0</v>
      </c>
      <c r="V30" s="546">
        <v>0</v>
      </c>
      <c r="W30" s="546">
        <v>0</v>
      </c>
      <c r="X30" s="546">
        <v>0</v>
      </c>
      <c r="Y30" s="541">
        <f t="shared" si="5"/>
        <v>0</v>
      </c>
      <c r="Z30" s="546">
        <v>0</v>
      </c>
      <c r="AA30" s="574">
        <v>0</v>
      </c>
      <c r="AB30" s="578">
        <v>0</v>
      </c>
      <c r="AC30" s="611"/>
    </row>
    <row r="31" spans="1:29" x14ac:dyDescent="0.25">
      <c r="A31" s="544" t="s">
        <v>315</v>
      </c>
      <c r="B31" s="545">
        <v>45</v>
      </c>
      <c r="C31" s="540">
        <v>39</v>
      </c>
      <c r="D31" s="546">
        <v>11</v>
      </c>
      <c r="E31" s="546">
        <v>1</v>
      </c>
      <c r="F31" s="546">
        <v>27</v>
      </c>
      <c r="G31" s="541">
        <f t="shared" si="3"/>
        <v>6</v>
      </c>
      <c r="H31" s="546">
        <v>1</v>
      </c>
      <c r="I31" s="574">
        <v>1</v>
      </c>
      <c r="J31" s="578">
        <v>4</v>
      </c>
      <c r="K31" s="545">
        <v>15</v>
      </c>
      <c r="L31" s="540">
        <v>14</v>
      </c>
      <c r="M31" s="546">
        <v>6</v>
      </c>
      <c r="N31" s="546">
        <v>0</v>
      </c>
      <c r="O31" s="546">
        <v>8</v>
      </c>
      <c r="P31" s="541">
        <f t="shared" si="4"/>
        <v>1</v>
      </c>
      <c r="Q31" s="546">
        <v>0</v>
      </c>
      <c r="R31" s="574">
        <v>0</v>
      </c>
      <c r="S31" s="578">
        <v>1</v>
      </c>
      <c r="T31" s="545">
        <v>30</v>
      </c>
      <c r="U31" s="540">
        <v>25</v>
      </c>
      <c r="V31" s="546">
        <v>5</v>
      </c>
      <c r="W31" s="546">
        <v>1</v>
      </c>
      <c r="X31" s="546">
        <v>19</v>
      </c>
      <c r="Y31" s="541">
        <f t="shared" si="5"/>
        <v>5</v>
      </c>
      <c r="Z31" s="546">
        <v>1</v>
      </c>
      <c r="AA31" s="574">
        <v>1</v>
      </c>
      <c r="AB31" s="578">
        <v>3</v>
      </c>
      <c r="AC31" s="611"/>
    </row>
    <row r="32" spans="1:29" x14ac:dyDescent="0.25">
      <c r="A32" s="544" t="s">
        <v>314</v>
      </c>
      <c r="B32" s="545">
        <v>58</v>
      </c>
      <c r="C32" s="540">
        <v>30</v>
      </c>
      <c r="D32" s="546">
        <v>0</v>
      </c>
      <c r="E32" s="546">
        <v>0</v>
      </c>
      <c r="F32" s="546">
        <v>30</v>
      </c>
      <c r="G32" s="541">
        <f t="shared" si="3"/>
        <v>28</v>
      </c>
      <c r="H32" s="546">
        <v>13</v>
      </c>
      <c r="I32" s="574">
        <v>15</v>
      </c>
      <c r="J32" s="578">
        <v>0</v>
      </c>
      <c r="K32" s="545">
        <v>58</v>
      </c>
      <c r="L32" s="540">
        <v>30</v>
      </c>
      <c r="M32" s="546">
        <v>0</v>
      </c>
      <c r="N32" s="546">
        <v>0</v>
      </c>
      <c r="O32" s="546">
        <v>30</v>
      </c>
      <c r="P32" s="541">
        <f t="shared" si="4"/>
        <v>28</v>
      </c>
      <c r="Q32" s="546">
        <v>13</v>
      </c>
      <c r="R32" s="574">
        <v>15</v>
      </c>
      <c r="S32" s="578">
        <v>0</v>
      </c>
      <c r="T32" s="545">
        <v>0</v>
      </c>
      <c r="U32" s="540">
        <v>0</v>
      </c>
      <c r="V32" s="546">
        <v>0</v>
      </c>
      <c r="W32" s="546">
        <v>0</v>
      </c>
      <c r="X32" s="546">
        <v>0</v>
      </c>
      <c r="Y32" s="541">
        <f t="shared" si="5"/>
        <v>0</v>
      </c>
      <c r="Z32" s="546">
        <v>0</v>
      </c>
      <c r="AA32" s="574">
        <v>0</v>
      </c>
      <c r="AB32" s="578">
        <v>0</v>
      </c>
      <c r="AC32" s="611"/>
    </row>
    <row r="33" spans="1:29" x14ac:dyDescent="0.25">
      <c r="A33" s="544" t="s">
        <v>313</v>
      </c>
      <c r="B33" s="545">
        <v>75</v>
      </c>
      <c r="C33" s="540">
        <v>75</v>
      </c>
      <c r="D33" s="546">
        <v>37</v>
      </c>
      <c r="E33" s="546">
        <v>2</v>
      </c>
      <c r="F33" s="546">
        <v>36</v>
      </c>
      <c r="G33" s="541">
        <f t="shared" si="3"/>
        <v>0</v>
      </c>
      <c r="H33" s="546">
        <v>0</v>
      </c>
      <c r="I33" s="574">
        <v>0</v>
      </c>
      <c r="J33" s="578">
        <v>0</v>
      </c>
      <c r="K33" s="545">
        <v>15</v>
      </c>
      <c r="L33" s="540">
        <v>15</v>
      </c>
      <c r="M33" s="546">
        <v>14</v>
      </c>
      <c r="N33" s="546">
        <v>0</v>
      </c>
      <c r="O33" s="546">
        <v>1</v>
      </c>
      <c r="P33" s="541">
        <f t="shared" si="4"/>
        <v>0</v>
      </c>
      <c r="Q33" s="546">
        <v>0</v>
      </c>
      <c r="R33" s="574">
        <v>0</v>
      </c>
      <c r="S33" s="578">
        <v>0</v>
      </c>
      <c r="T33" s="545">
        <v>60</v>
      </c>
      <c r="U33" s="540">
        <v>60</v>
      </c>
      <c r="V33" s="546">
        <v>23</v>
      </c>
      <c r="W33" s="546">
        <v>2</v>
      </c>
      <c r="X33" s="546">
        <v>35</v>
      </c>
      <c r="Y33" s="541">
        <f t="shared" si="5"/>
        <v>0</v>
      </c>
      <c r="Z33" s="546">
        <v>0</v>
      </c>
      <c r="AA33" s="574">
        <v>0</v>
      </c>
      <c r="AB33" s="578">
        <v>0</v>
      </c>
      <c r="AC33" s="611"/>
    </row>
    <row r="34" spans="1:29" x14ac:dyDescent="0.25">
      <c r="A34" s="544" t="s">
        <v>86</v>
      </c>
      <c r="B34" s="545">
        <v>20</v>
      </c>
      <c r="C34" s="540">
        <v>18</v>
      </c>
      <c r="D34" s="546">
        <v>0</v>
      </c>
      <c r="E34" s="546">
        <v>0</v>
      </c>
      <c r="F34" s="546">
        <v>18</v>
      </c>
      <c r="G34" s="541">
        <f t="shared" si="3"/>
        <v>2</v>
      </c>
      <c r="H34" s="546">
        <v>0</v>
      </c>
      <c r="I34" s="574">
        <v>2</v>
      </c>
      <c r="J34" s="578">
        <v>0</v>
      </c>
      <c r="K34" s="545">
        <v>12</v>
      </c>
      <c r="L34" s="540">
        <v>10</v>
      </c>
      <c r="M34" s="546">
        <v>0</v>
      </c>
      <c r="N34" s="546">
        <v>0</v>
      </c>
      <c r="O34" s="546">
        <v>10</v>
      </c>
      <c r="P34" s="541">
        <f t="shared" si="4"/>
        <v>2</v>
      </c>
      <c r="Q34" s="546">
        <v>0</v>
      </c>
      <c r="R34" s="574">
        <v>2</v>
      </c>
      <c r="S34" s="578">
        <v>0</v>
      </c>
      <c r="T34" s="545">
        <v>8</v>
      </c>
      <c r="U34" s="540">
        <v>8</v>
      </c>
      <c r="V34" s="546">
        <v>0</v>
      </c>
      <c r="W34" s="546">
        <v>0</v>
      </c>
      <c r="X34" s="546">
        <v>8</v>
      </c>
      <c r="Y34" s="541">
        <f t="shared" si="5"/>
        <v>0</v>
      </c>
      <c r="Z34" s="546">
        <v>0</v>
      </c>
      <c r="AA34" s="574">
        <v>0</v>
      </c>
      <c r="AB34" s="578">
        <v>0</v>
      </c>
      <c r="AC34" s="611"/>
    </row>
    <row r="35" spans="1:29" x14ac:dyDescent="0.25">
      <c r="A35" s="544" t="s">
        <v>312</v>
      </c>
      <c r="B35" s="545">
        <v>4</v>
      </c>
      <c r="C35" s="540">
        <v>4</v>
      </c>
      <c r="D35" s="546">
        <v>0</v>
      </c>
      <c r="E35" s="546">
        <v>0</v>
      </c>
      <c r="F35" s="546">
        <v>4</v>
      </c>
      <c r="G35" s="541">
        <f t="shared" si="3"/>
        <v>0</v>
      </c>
      <c r="H35" s="546">
        <v>0</v>
      </c>
      <c r="I35" s="574">
        <v>0</v>
      </c>
      <c r="J35" s="578">
        <v>0</v>
      </c>
      <c r="K35" s="545">
        <v>4</v>
      </c>
      <c r="L35" s="540">
        <v>4</v>
      </c>
      <c r="M35" s="546">
        <v>0</v>
      </c>
      <c r="N35" s="546">
        <v>0</v>
      </c>
      <c r="O35" s="546">
        <v>4</v>
      </c>
      <c r="P35" s="541">
        <f t="shared" si="4"/>
        <v>0</v>
      </c>
      <c r="Q35" s="546">
        <v>0</v>
      </c>
      <c r="R35" s="574">
        <v>0</v>
      </c>
      <c r="S35" s="578">
        <v>0</v>
      </c>
      <c r="T35" s="545">
        <v>0</v>
      </c>
      <c r="U35" s="540">
        <v>0</v>
      </c>
      <c r="V35" s="546">
        <v>0</v>
      </c>
      <c r="W35" s="546">
        <v>0</v>
      </c>
      <c r="X35" s="546">
        <v>0</v>
      </c>
      <c r="Y35" s="541">
        <f t="shared" si="5"/>
        <v>0</v>
      </c>
      <c r="Z35" s="546">
        <v>0</v>
      </c>
      <c r="AA35" s="574">
        <v>0</v>
      </c>
      <c r="AB35" s="578">
        <v>0</v>
      </c>
      <c r="AC35" s="611"/>
    </row>
    <row r="36" spans="1:29" x14ac:dyDescent="0.25">
      <c r="A36" s="544" t="s">
        <v>311</v>
      </c>
      <c r="B36" s="545">
        <v>90</v>
      </c>
      <c r="C36" s="540">
        <v>1</v>
      </c>
      <c r="D36" s="546">
        <v>0</v>
      </c>
      <c r="E36" s="546">
        <v>0</v>
      </c>
      <c r="F36" s="546">
        <v>1</v>
      </c>
      <c r="G36" s="541">
        <f t="shared" si="3"/>
        <v>89</v>
      </c>
      <c r="H36" s="546">
        <v>0</v>
      </c>
      <c r="I36" s="574">
        <v>0</v>
      </c>
      <c r="J36" s="578">
        <v>89</v>
      </c>
      <c r="K36" s="545">
        <v>75</v>
      </c>
      <c r="L36" s="540">
        <v>1</v>
      </c>
      <c r="M36" s="546">
        <v>0</v>
      </c>
      <c r="N36" s="546">
        <v>0</v>
      </c>
      <c r="O36" s="546">
        <v>1</v>
      </c>
      <c r="P36" s="541">
        <f t="shared" si="4"/>
        <v>74</v>
      </c>
      <c r="Q36" s="546">
        <v>0</v>
      </c>
      <c r="R36" s="574">
        <v>0</v>
      </c>
      <c r="S36" s="578">
        <v>74</v>
      </c>
      <c r="T36" s="545">
        <v>15</v>
      </c>
      <c r="U36" s="540">
        <v>0</v>
      </c>
      <c r="V36" s="546">
        <v>0</v>
      </c>
      <c r="W36" s="546">
        <v>0</v>
      </c>
      <c r="X36" s="546">
        <v>0</v>
      </c>
      <c r="Y36" s="541">
        <f t="shared" si="5"/>
        <v>15</v>
      </c>
      <c r="Z36" s="546">
        <v>0</v>
      </c>
      <c r="AA36" s="574">
        <v>0</v>
      </c>
      <c r="AB36" s="578">
        <v>15</v>
      </c>
      <c r="AC36" s="611"/>
    </row>
    <row r="37" spans="1:29" x14ac:dyDescent="0.25">
      <c r="A37" s="544" t="s">
        <v>310</v>
      </c>
      <c r="B37" s="545">
        <v>31</v>
      </c>
      <c r="C37" s="540">
        <v>31</v>
      </c>
      <c r="D37" s="546">
        <v>0</v>
      </c>
      <c r="E37" s="546">
        <v>1</v>
      </c>
      <c r="F37" s="546">
        <v>30</v>
      </c>
      <c r="G37" s="541">
        <f t="shared" si="3"/>
        <v>0</v>
      </c>
      <c r="H37" s="546">
        <v>0</v>
      </c>
      <c r="I37" s="574">
        <v>0</v>
      </c>
      <c r="J37" s="578">
        <v>0</v>
      </c>
      <c r="K37" s="545">
        <v>31</v>
      </c>
      <c r="L37" s="540">
        <v>31</v>
      </c>
      <c r="M37" s="546">
        <v>0</v>
      </c>
      <c r="N37" s="546">
        <v>1</v>
      </c>
      <c r="O37" s="546">
        <v>30</v>
      </c>
      <c r="P37" s="541">
        <f t="shared" si="4"/>
        <v>0</v>
      </c>
      <c r="Q37" s="546">
        <v>0</v>
      </c>
      <c r="R37" s="574">
        <v>0</v>
      </c>
      <c r="S37" s="578">
        <v>0</v>
      </c>
      <c r="T37" s="545">
        <v>0</v>
      </c>
      <c r="U37" s="540">
        <v>0</v>
      </c>
      <c r="V37" s="546">
        <v>0</v>
      </c>
      <c r="W37" s="546">
        <v>0</v>
      </c>
      <c r="X37" s="546">
        <v>0</v>
      </c>
      <c r="Y37" s="541">
        <f t="shared" si="5"/>
        <v>0</v>
      </c>
      <c r="Z37" s="546">
        <v>0</v>
      </c>
      <c r="AA37" s="574">
        <v>0</v>
      </c>
      <c r="AB37" s="578">
        <v>0</v>
      </c>
      <c r="AC37" s="611"/>
    </row>
    <row r="38" spans="1:29" x14ac:dyDescent="0.25">
      <c r="A38" s="544" t="s">
        <v>309</v>
      </c>
      <c r="B38" s="545">
        <v>111</v>
      </c>
      <c r="C38" s="540">
        <v>101</v>
      </c>
      <c r="D38" s="546">
        <v>0</v>
      </c>
      <c r="E38" s="546">
        <v>0</v>
      </c>
      <c r="F38" s="546">
        <v>101</v>
      </c>
      <c r="G38" s="541">
        <f t="shared" si="3"/>
        <v>10</v>
      </c>
      <c r="H38" s="546">
        <v>8</v>
      </c>
      <c r="I38" s="574">
        <v>2</v>
      </c>
      <c r="J38" s="578">
        <v>0</v>
      </c>
      <c r="K38" s="545">
        <v>111</v>
      </c>
      <c r="L38" s="540">
        <v>101</v>
      </c>
      <c r="M38" s="546">
        <v>0</v>
      </c>
      <c r="N38" s="546">
        <v>0</v>
      </c>
      <c r="O38" s="546">
        <v>101</v>
      </c>
      <c r="P38" s="541">
        <f t="shared" si="4"/>
        <v>10</v>
      </c>
      <c r="Q38" s="546">
        <v>8</v>
      </c>
      <c r="R38" s="574">
        <v>2</v>
      </c>
      <c r="S38" s="578">
        <v>0</v>
      </c>
      <c r="T38" s="545">
        <v>17</v>
      </c>
      <c r="U38" s="540">
        <v>0</v>
      </c>
      <c r="V38" s="546">
        <v>0</v>
      </c>
      <c r="W38" s="546">
        <v>0</v>
      </c>
      <c r="X38" s="546">
        <v>0</v>
      </c>
      <c r="Y38" s="541">
        <f t="shared" si="5"/>
        <v>17</v>
      </c>
      <c r="Z38" s="546">
        <v>0</v>
      </c>
      <c r="AA38" s="574">
        <v>0</v>
      </c>
      <c r="AB38" s="578">
        <v>17</v>
      </c>
      <c r="AC38" s="611"/>
    </row>
    <row r="39" spans="1:29" x14ac:dyDescent="0.25">
      <c r="A39" s="544" t="s">
        <v>308</v>
      </c>
      <c r="B39" s="545">
        <v>17</v>
      </c>
      <c r="C39" s="540">
        <v>0</v>
      </c>
      <c r="D39" s="546">
        <v>0</v>
      </c>
      <c r="E39" s="546">
        <v>0</v>
      </c>
      <c r="F39" s="546">
        <v>0</v>
      </c>
      <c r="G39" s="541">
        <f t="shared" si="3"/>
        <v>17</v>
      </c>
      <c r="H39" s="546">
        <v>0</v>
      </c>
      <c r="I39" s="574">
        <v>0</v>
      </c>
      <c r="J39" s="578">
        <v>17</v>
      </c>
      <c r="K39" s="545">
        <v>0</v>
      </c>
      <c r="L39" s="540">
        <v>0</v>
      </c>
      <c r="M39" s="546">
        <v>0</v>
      </c>
      <c r="N39" s="546">
        <v>0</v>
      </c>
      <c r="O39" s="546">
        <v>0</v>
      </c>
      <c r="P39" s="541">
        <f t="shared" si="4"/>
        <v>0</v>
      </c>
      <c r="Q39" s="546">
        <v>0</v>
      </c>
      <c r="R39" s="574">
        <v>0</v>
      </c>
      <c r="S39" s="578">
        <v>0</v>
      </c>
      <c r="T39" s="545">
        <v>0</v>
      </c>
      <c r="U39" s="540">
        <v>0</v>
      </c>
      <c r="V39" s="546">
        <v>0</v>
      </c>
      <c r="W39" s="546">
        <v>0</v>
      </c>
      <c r="X39" s="546">
        <v>0</v>
      </c>
      <c r="Y39" s="541">
        <f t="shared" si="5"/>
        <v>0</v>
      </c>
      <c r="Z39" s="546">
        <v>0</v>
      </c>
      <c r="AA39" s="574">
        <v>0</v>
      </c>
      <c r="AB39" s="578">
        <v>0</v>
      </c>
      <c r="AC39" s="611"/>
    </row>
    <row r="40" spans="1:29" x14ac:dyDescent="0.25">
      <c r="A40" s="544" t="s">
        <v>307</v>
      </c>
      <c r="B40" s="545">
        <v>63</v>
      </c>
      <c r="C40" s="540">
        <v>52</v>
      </c>
      <c r="D40" s="546">
        <v>0</v>
      </c>
      <c r="E40" s="546">
        <v>0</v>
      </c>
      <c r="F40" s="546">
        <v>52</v>
      </c>
      <c r="G40" s="541">
        <f t="shared" si="3"/>
        <v>11</v>
      </c>
      <c r="H40" s="546">
        <v>11</v>
      </c>
      <c r="I40" s="574">
        <v>0</v>
      </c>
      <c r="J40" s="578">
        <v>0</v>
      </c>
      <c r="K40" s="545">
        <v>63</v>
      </c>
      <c r="L40" s="540">
        <v>52</v>
      </c>
      <c r="M40" s="546">
        <v>0</v>
      </c>
      <c r="N40" s="546">
        <v>0</v>
      </c>
      <c r="O40" s="546">
        <v>52</v>
      </c>
      <c r="P40" s="541">
        <f t="shared" si="4"/>
        <v>11</v>
      </c>
      <c r="Q40" s="546">
        <v>11</v>
      </c>
      <c r="R40" s="574">
        <v>0</v>
      </c>
      <c r="S40" s="578">
        <v>0</v>
      </c>
      <c r="T40" s="545">
        <v>0</v>
      </c>
      <c r="U40" s="540">
        <v>0</v>
      </c>
      <c r="V40" s="546">
        <v>0</v>
      </c>
      <c r="W40" s="546">
        <v>0</v>
      </c>
      <c r="X40" s="546">
        <v>0</v>
      </c>
      <c r="Y40" s="541">
        <f t="shared" si="5"/>
        <v>0</v>
      </c>
      <c r="Z40" s="546">
        <v>0</v>
      </c>
      <c r="AA40" s="574">
        <v>0</v>
      </c>
      <c r="AB40" s="578">
        <v>0</v>
      </c>
      <c r="AC40" s="611"/>
    </row>
    <row r="41" spans="1:29" x14ac:dyDescent="0.25">
      <c r="A41" s="544" t="s">
        <v>306</v>
      </c>
      <c r="B41" s="545">
        <v>129</v>
      </c>
      <c r="C41" s="540">
        <v>98</v>
      </c>
      <c r="D41" s="546">
        <v>0</v>
      </c>
      <c r="E41" s="546">
        <v>0</v>
      </c>
      <c r="F41" s="546">
        <v>98</v>
      </c>
      <c r="G41" s="541">
        <f t="shared" si="3"/>
        <v>31</v>
      </c>
      <c r="H41" s="546">
        <v>22</v>
      </c>
      <c r="I41" s="574">
        <v>9</v>
      </c>
      <c r="J41" s="578">
        <v>0</v>
      </c>
      <c r="K41" s="545">
        <v>129</v>
      </c>
      <c r="L41" s="540">
        <v>98</v>
      </c>
      <c r="M41" s="546">
        <v>0</v>
      </c>
      <c r="N41" s="546">
        <v>0</v>
      </c>
      <c r="O41" s="546">
        <v>98</v>
      </c>
      <c r="P41" s="541">
        <f t="shared" si="4"/>
        <v>31</v>
      </c>
      <c r="Q41" s="546">
        <v>22</v>
      </c>
      <c r="R41" s="574">
        <v>9</v>
      </c>
      <c r="S41" s="578">
        <v>0</v>
      </c>
      <c r="T41" s="545">
        <v>0</v>
      </c>
      <c r="U41" s="540">
        <v>0</v>
      </c>
      <c r="V41" s="546">
        <v>0</v>
      </c>
      <c r="W41" s="546">
        <v>0</v>
      </c>
      <c r="X41" s="546">
        <v>0</v>
      </c>
      <c r="Y41" s="541">
        <f t="shared" si="5"/>
        <v>0</v>
      </c>
      <c r="Z41" s="546">
        <v>0</v>
      </c>
      <c r="AA41" s="574">
        <v>0</v>
      </c>
      <c r="AB41" s="578">
        <v>0</v>
      </c>
      <c r="AC41" s="611"/>
    </row>
    <row r="42" spans="1:29" x14ac:dyDescent="0.25">
      <c r="A42" s="544" t="s">
        <v>305</v>
      </c>
      <c r="B42" s="545">
        <v>20</v>
      </c>
      <c r="C42" s="540">
        <v>17</v>
      </c>
      <c r="D42" s="546">
        <v>0</v>
      </c>
      <c r="E42" s="546">
        <v>0</v>
      </c>
      <c r="F42" s="546">
        <v>17</v>
      </c>
      <c r="G42" s="541">
        <f t="shared" si="3"/>
        <v>3</v>
      </c>
      <c r="H42" s="546">
        <v>0</v>
      </c>
      <c r="I42" s="574">
        <v>3</v>
      </c>
      <c r="J42" s="578">
        <v>0</v>
      </c>
      <c r="K42" s="545">
        <v>20</v>
      </c>
      <c r="L42" s="540">
        <v>17</v>
      </c>
      <c r="M42" s="546">
        <v>0</v>
      </c>
      <c r="N42" s="546">
        <v>0</v>
      </c>
      <c r="O42" s="546">
        <v>17</v>
      </c>
      <c r="P42" s="541">
        <f t="shared" si="4"/>
        <v>3</v>
      </c>
      <c r="Q42" s="546">
        <v>0</v>
      </c>
      <c r="R42" s="574">
        <v>3</v>
      </c>
      <c r="S42" s="578">
        <v>0</v>
      </c>
      <c r="T42" s="545">
        <v>0</v>
      </c>
      <c r="U42" s="540">
        <v>0</v>
      </c>
      <c r="V42" s="546">
        <v>0</v>
      </c>
      <c r="W42" s="546">
        <v>0</v>
      </c>
      <c r="X42" s="546">
        <v>0</v>
      </c>
      <c r="Y42" s="541">
        <f t="shared" si="5"/>
        <v>0</v>
      </c>
      <c r="Z42" s="546">
        <v>0</v>
      </c>
      <c r="AA42" s="574">
        <v>0</v>
      </c>
      <c r="AB42" s="578">
        <v>0</v>
      </c>
      <c r="AC42" s="611"/>
    </row>
    <row r="43" spans="1:29" x14ac:dyDescent="0.25">
      <c r="A43" s="544" t="s">
        <v>304</v>
      </c>
      <c r="B43" s="545">
        <v>133</v>
      </c>
      <c r="C43" s="540">
        <v>100</v>
      </c>
      <c r="D43" s="546">
        <v>0</v>
      </c>
      <c r="E43" s="546">
        <v>0</v>
      </c>
      <c r="F43" s="546">
        <v>100</v>
      </c>
      <c r="G43" s="541">
        <f t="shared" si="3"/>
        <v>33</v>
      </c>
      <c r="H43" s="546">
        <v>20</v>
      </c>
      <c r="I43" s="574">
        <v>13</v>
      </c>
      <c r="J43" s="578">
        <v>0</v>
      </c>
      <c r="K43" s="545">
        <v>133</v>
      </c>
      <c r="L43" s="540">
        <v>100</v>
      </c>
      <c r="M43" s="546">
        <v>0</v>
      </c>
      <c r="N43" s="546">
        <v>0</v>
      </c>
      <c r="O43" s="546">
        <v>100</v>
      </c>
      <c r="P43" s="541">
        <f t="shared" si="4"/>
        <v>33</v>
      </c>
      <c r="Q43" s="546">
        <v>20</v>
      </c>
      <c r="R43" s="574">
        <v>13</v>
      </c>
      <c r="S43" s="578">
        <v>0</v>
      </c>
      <c r="T43" s="545">
        <v>0</v>
      </c>
      <c r="U43" s="540">
        <v>0</v>
      </c>
      <c r="V43" s="546">
        <v>0</v>
      </c>
      <c r="W43" s="546">
        <v>0</v>
      </c>
      <c r="X43" s="546">
        <v>0</v>
      </c>
      <c r="Y43" s="541">
        <f t="shared" si="5"/>
        <v>0</v>
      </c>
      <c r="Z43" s="546">
        <v>0</v>
      </c>
      <c r="AA43" s="574">
        <v>0</v>
      </c>
      <c r="AB43" s="578">
        <v>0</v>
      </c>
      <c r="AC43" s="611"/>
    </row>
    <row r="44" spans="1:29" ht="14.4" thickBot="1" x14ac:dyDescent="0.3">
      <c r="A44" s="547" t="s">
        <v>303</v>
      </c>
      <c r="B44" s="551">
        <v>72</v>
      </c>
      <c r="C44" s="549">
        <v>64</v>
      </c>
      <c r="D44" s="550">
        <v>0</v>
      </c>
      <c r="E44" s="550">
        <v>0</v>
      </c>
      <c r="F44" s="550">
        <v>64</v>
      </c>
      <c r="G44" s="614">
        <f t="shared" si="3"/>
        <v>8</v>
      </c>
      <c r="H44" s="550">
        <v>7</v>
      </c>
      <c r="I44" s="575">
        <v>1</v>
      </c>
      <c r="J44" s="579">
        <v>0</v>
      </c>
      <c r="K44" s="548">
        <v>72</v>
      </c>
      <c r="L44" s="549">
        <v>64</v>
      </c>
      <c r="M44" s="550">
        <v>0</v>
      </c>
      <c r="N44" s="550">
        <v>0</v>
      </c>
      <c r="O44" s="550">
        <v>64</v>
      </c>
      <c r="P44" s="541">
        <f t="shared" si="4"/>
        <v>8</v>
      </c>
      <c r="Q44" s="550">
        <v>7</v>
      </c>
      <c r="R44" s="575">
        <v>1</v>
      </c>
      <c r="S44" s="579">
        <v>0</v>
      </c>
      <c r="T44" s="545">
        <v>0</v>
      </c>
      <c r="U44" s="540">
        <v>0</v>
      </c>
      <c r="V44" s="546">
        <v>0</v>
      </c>
      <c r="W44" s="546">
        <v>0</v>
      </c>
      <c r="X44" s="546">
        <v>0</v>
      </c>
      <c r="Y44" s="541">
        <f t="shared" si="5"/>
        <v>0</v>
      </c>
      <c r="Z44" s="546">
        <v>0</v>
      </c>
      <c r="AA44" s="574">
        <v>0</v>
      </c>
      <c r="AB44" s="578">
        <v>0</v>
      </c>
      <c r="AC44" s="611"/>
    </row>
    <row r="45" spans="1:29" x14ac:dyDescent="0.25">
      <c r="A45" s="542" t="s">
        <v>302</v>
      </c>
      <c r="B45" s="543">
        <v>188</v>
      </c>
      <c r="C45" s="543">
        <v>107</v>
      </c>
      <c r="D45" s="543">
        <v>19</v>
      </c>
      <c r="E45" s="543">
        <v>5</v>
      </c>
      <c r="F45" s="543">
        <v>83</v>
      </c>
      <c r="G45" s="613">
        <f>H45+I45+J45</f>
        <v>81</v>
      </c>
      <c r="H45" s="543">
        <v>10</v>
      </c>
      <c r="I45" s="573">
        <v>5</v>
      </c>
      <c r="J45" s="577">
        <v>66</v>
      </c>
      <c r="K45" s="543">
        <v>94</v>
      </c>
      <c r="L45" s="543">
        <v>44</v>
      </c>
      <c r="M45" s="543">
        <v>11</v>
      </c>
      <c r="N45" s="543">
        <v>2</v>
      </c>
      <c r="O45" s="543">
        <v>31</v>
      </c>
      <c r="P45" s="618">
        <f t="shared" si="4"/>
        <v>50</v>
      </c>
      <c r="Q45" s="543">
        <v>4</v>
      </c>
      <c r="R45" s="543">
        <v>2</v>
      </c>
      <c r="S45" s="603">
        <v>44</v>
      </c>
      <c r="T45" s="604">
        <v>94</v>
      </c>
      <c r="U45" s="543">
        <v>63</v>
      </c>
      <c r="V45" s="543">
        <v>8</v>
      </c>
      <c r="W45" s="543">
        <v>3</v>
      </c>
      <c r="X45" s="543">
        <v>52</v>
      </c>
      <c r="Y45" s="618">
        <f t="shared" si="5"/>
        <v>31</v>
      </c>
      <c r="Z45" s="543">
        <v>6</v>
      </c>
      <c r="AA45" s="573">
        <v>3</v>
      </c>
      <c r="AB45" s="577">
        <v>22</v>
      </c>
      <c r="AC45" s="611"/>
    </row>
    <row r="46" spans="1:29" x14ac:dyDescent="0.25">
      <c r="A46" s="544" t="s">
        <v>301</v>
      </c>
      <c r="B46" s="545">
        <v>41</v>
      </c>
      <c r="C46" s="540">
        <v>0</v>
      </c>
      <c r="D46" s="546">
        <v>0</v>
      </c>
      <c r="E46" s="546">
        <v>0</v>
      </c>
      <c r="F46" s="546">
        <v>0</v>
      </c>
      <c r="G46" s="541">
        <f t="shared" ref="G46:G52" si="6">H46+I46+J46</f>
        <v>41</v>
      </c>
      <c r="H46" s="546">
        <v>0</v>
      </c>
      <c r="I46" s="574">
        <v>0</v>
      </c>
      <c r="J46" s="578">
        <v>41</v>
      </c>
      <c r="K46" s="545">
        <v>28</v>
      </c>
      <c r="L46" s="540">
        <v>0</v>
      </c>
      <c r="M46" s="546">
        <v>0</v>
      </c>
      <c r="N46" s="546">
        <v>0</v>
      </c>
      <c r="O46" s="546">
        <v>0</v>
      </c>
      <c r="P46" s="541">
        <f t="shared" si="4"/>
        <v>28</v>
      </c>
      <c r="Q46" s="546">
        <v>0</v>
      </c>
      <c r="R46" s="574">
        <v>0</v>
      </c>
      <c r="S46" s="578">
        <v>28</v>
      </c>
      <c r="T46" s="545">
        <v>13</v>
      </c>
      <c r="U46" s="540">
        <v>0</v>
      </c>
      <c r="V46" s="546">
        <v>0</v>
      </c>
      <c r="W46" s="546">
        <v>0</v>
      </c>
      <c r="X46" s="546">
        <v>0</v>
      </c>
      <c r="Y46" s="541">
        <f t="shared" si="5"/>
        <v>13</v>
      </c>
      <c r="Z46" s="546">
        <v>0</v>
      </c>
      <c r="AA46" s="574">
        <v>0</v>
      </c>
      <c r="AB46" s="578">
        <v>13</v>
      </c>
      <c r="AC46" s="611"/>
    </row>
    <row r="47" spans="1:29" x14ac:dyDescent="0.25">
      <c r="A47" s="544" t="s">
        <v>300</v>
      </c>
      <c r="B47" s="545">
        <v>25</v>
      </c>
      <c r="C47" s="540">
        <v>0</v>
      </c>
      <c r="D47" s="546">
        <v>0</v>
      </c>
      <c r="E47" s="546">
        <v>0</v>
      </c>
      <c r="F47" s="546">
        <v>0</v>
      </c>
      <c r="G47" s="541">
        <f t="shared" si="6"/>
        <v>25</v>
      </c>
      <c r="H47" s="546">
        <v>0</v>
      </c>
      <c r="I47" s="574">
        <v>0</v>
      </c>
      <c r="J47" s="578">
        <v>25</v>
      </c>
      <c r="K47" s="545">
        <v>16</v>
      </c>
      <c r="L47" s="540">
        <v>0</v>
      </c>
      <c r="M47" s="546">
        <v>0</v>
      </c>
      <c r="N47" s="546">
        <v>0</v>
      </c>
      <c r="O47" s="546">
        <v>0</v>
      </c>
      <c r="P47" s="541">
        <f t="shared" si="4"/>
        <v>16</v>
      </c>
      <c r="Q47" s="546">
        <v>0</v>
      </c>
      <c r="R47" s="574">
        <v>0</v>
      </c>
      <c r="S47" s="578">
        <v>16</v>
      </c>
      <c r="T47" s="545">
        <v>9</v>
      </c>
      <c r="U47" s="540">
        <v>0</v>
      </c>
      <c r="V47" s="546">
        <v>0</v>
      </c>
      <c r="W47" s="546">
        <v>0</v>
      </c>
      <c r="X47" s="546">
        <v>0</v>
      </c>
      <c r="Y47" s="541">
        <f t="shared" si="5"/>
        <v>9</v>
      </c>
      <c r="Z47" s="546">
        <v>0</v>
      </c>
      <c r="AA47" s="574">
        <v>0</v>
      </c>
      <c r="AB47" s="578">
        <v>9</v>
      </c>
      <c r="AC47" s="611"/>
    </row>
    <row r="48" spans="1:29" x14ac:dyDescent="0.25">
      <c r="A48" s="544" t="s">
        <v>299</v>
      </c>
      <c r="B48" s="545">
        <v>32</v>
      </c>
      <c r="C48" s="540">
        <v>24</v>
      </c>
      <c r="D48" s="546">
        <v>0</v>
      </c>
      <c r="E48" s="546">
        <v>0</v>
      </c>
      <c r="F48" s="546">
        <v>24</v>
      </c>
      <c r="G48" s="541">
        <f t="shared" si="6"/>
        <v>8</v>
      </c>
      <c r="H48" s="546">
        <v>5</v>
      </c>
      <c r="I48" s="574">
        <v>3</v>
      </c>
      <c r="J48" s="578">
        <v>0</v>
      </c>
      <c r="K48" s="545">
        <v>0</v>
      </c>
      <c r="L48" s="540">
        <v>0</v>
      </c>
      <c r="M48" s="546">
        <v>0</v>
      </c>
      <c r="N48" s="546">
        <v>0</v>
      </c>
      <c r="O48" s="546">
        <v>0</v>
      </c>
      <c r="P48" s="541">
        <f t="shared" si="4"/>
        <v>0</v>
      </c>
      <c r="Q48" s="546">
        <v>0</v>
      </c>
      <c r="R48" s="574">
        <v>0</v>
      </c>
      <c r="S48" s="578">
        <v>0</v>
      </c>
      <c r="T48" s="545">
        <v>32</v>
      </c>
      <c r="U48" s="540">
        <v>24</v>
      </c>
      <c r="V48" s="546">
        <v>0</v>
      </c>
      <c r="W48" s="546">
        <v>0</v>
      </c>
      <c r="X48" s="546">
        <v>24</v>
      </c>
      <c r="Y48" s="541">
        <f t="shared" si="5"/>
        <v>8</v>
      </c>
      <c r="Z48" s="546">
        <v>5</v>
      </c>
      <c r="AA48" s="574">
        <v>3</v>
      </c>
      <c r="AB48" s="578">
        <v>0</v>
      </c>
      <c r="AC48" s="611"/>
    </row>
    <row r="49" spans="1:30" x14ac:dyDescent="0.25">
      <c r="A49" s="544" t="s">
        <v>298</v>
      </c>
      <c r="B49" s="545">
        <v>20</v>
      </c>
      <c r="C49" s="540">
        <v>16</v>
      </c>
      <c r="D49" s="546">
        <v>0</v>
      </c>
      <c r="E49" s="546">
        <v>0</v>
      </c>
      <c r="F49" s="546">
        <v>16</v>
      </c>
      <c r="G49" s="541">
        <f t="shared" si="6"/>
        <v>4</v>
      </c>
      <c r="H49" s="546">
        <v>2</v>
      </c>
      <c r="I49" s="574">
        <v>2</v>
      </c>
      <c r="J49" s="578">
        <v>0</v>
      </c>
      <c r="K49" s="545">
        <v>20</v>
      </c>
      <c r="L49" s="540">
        <v>16</v>
      </c>
      <c r="M49" s="546">
        <v>0</v>
      </c>
      <c r="N49" s="546">
        <v>0</v>
      </c>
      <c r="O49" s="546">
        <v>16</v>
      </c>
      <c r="P49" s="541">
        <f t="shared" si="4"/>
        <v>4</v>
      </c>
      <c r="Q49" s="546">
        <v>2</v>
      </c>
      <c r="R49" s="574">
        <v>2</v>
      </c>
      <c r="S49" s="578">
        <v>0</v>
      </c>
      <c r="T49" s="545">
        <v>0</v>
      </c>
      <c r="U49" s="540">
        <v>0</v>
      </c>
      <c r="V49" s="546">
        <v>0</v>
      </c>
      <c r="W49" s="546">
        <v>0</v>
      </c>
      <c r="X49" s="546">
        <v>0</v>
      </c>
      <c r="Y49" s="541">
        <f t="shared" si="5"/>
        <v>0</v>
      </c>
      <c r="Z49" s="546">
        <v>0</v>
      </c>
      <c r="AA49" s="574">
        <v>0</v>
      </c>
      <c r="AB49" s="578">
        <v>0</v>
      </c>
      <c r="AC49" s="611"/>
    </row>
    <row r="50" spans="1:30" x14ac:dyDescent="0.25">
      <c r="A50" s="544" t="s">
        <v>297</v>
      </c>
      <c r="B50" s="545">
        <v>50</v>
      </c>
      <c r="C50" s="540">
        <v>50</v>
      </c>
      <c r="D50" s="546">
        <v>19</v>
      </c>
      <c r="E50" s="546">
        <v>5</v>
      </c>
      <c r="F50" s="546">
        <v>26</v>
      </c>
      <c r="G50" s="541">
        <f t="shared" si="6"/>
        <v>0</v>
      </c>
      <c r="H50" s="546">
        <v>0</v>
      </c>
      <c r="I50" s="574">
        <v>0</v>
      </c>
      <c r="J50" s="578">
        <v>0</v>
      </c>
      <c r="K50" s="545">
        <v>13</v>
      </c>
      <c r="L50" s="540">
        <v>13</v>
      </c>
      <c r="M50" s="546">
        <v>11</v>
      </c>
      <c r="N50" s="546">
        <v>2</v>
      </c>
      <c r="O50" s="546">
        <v>0</v>
      </c>
      <c r="P50" s="541">
        <f t="shared" si="4"/>
        <v>0</v>
      </c>
      <c r="Q50" s="546">
        <v>0</v>
      </c>
      <c r="R50" s="574">
        <v>0</v>
      </c>
      <c r="S50" s="578">
        <v>0</v>
      </c>
      <c r="T50" s="545">
        <v>37</v>
      </c>
      <c r="U50" s="540">
        <v>37</v>
      </c>
      <c r="V50" s="546">
        <v>8</v>
      </c>
      <c r="W50" s="546">
        <v>3</v>
      </c>
      <c r="X50" s="546">
        <v>26</v>
      </c>
      <c r="Y50" s="541">
        <f t="shared" si="5"/>
        <v>0</v>
      </c>
      <c r="Z50" s="546">
        <v>0</v>
      </c>
      <c r="AA50" s="574">
        <v>0</v>
      </c>
      <c r="AB50" s="578">
        <v>0</v>
      </c>
      <c r="AC50" s="611"/>
    </row>
    <row r="51" spans="1:30" ht="14.4" thickBot="1" x14ac:dyDescent="0.3">
      <c r="A51" s="547" t="s">
        <v>296</v>
      </c>
      <c r="B51" s="548">
        <v>20</v>
      </c>
      <c r="C51" s="549">
        <v>17</v>
      </c>
      <c r="D51" s="550">
        <v>0</v>
      </c>
      <c r="E51" s="550">
        <v>0</v>
      </c>
      <c r="F51" s="550">
        <v>17</v>
      </c>
      <c r="G51" s="541">
        <f t="shared" si="6"/>
        <v>3</v>
      </c>
      <c r="H51" s="550">
        <v>3</v>
      </c>
      <c r="I51" s="575">
        <v>0</v>
      </c>
      <c r="J51" s="579">
        <v>0</v>
      </c>
      <c r="K51" s="548">
        <v>17</v>
      </c>
      <c r="L51" s="549">
        <v>15</v>
      </c>
      <c r="M51" s="550">
        <v>0</v>
      </c>
      <c r="N51" s="550">
        <v>0</v>
      </c>
      <c r="O51" s="550">
        <v>15</v>
      </c>
      <c r="P51" s="619">
        <f t="shared" si="4"/>
        <v>2</v>
      </c>
      <c r="Q51" s="550">
        <v>2</v>
      </c>
      <c r="R51" s="575">
        <v>0</v>
      </c>
      <c r="S51" s="579">
        <v>0</v>
      </c>
      <c r="T51" s="548">
        <v>3</v>
      </c>
      <c r="U51" s="549">
        <v>2</v>
      </c>
      <c r="V51" s="550">
        <v>0</v>
      </c>
      <c r="W51" s="550">
        <v>0</v>
      </c>
      <c r="X51" s="550">
        <v>2</v>
      </c>
      <c r="Y51" s="541">
        <f t="shared" si="5"/>
        <v>1</v>
      </c>
      <c r="Z51" s="550">
        <v>1</v>
      </c>
      <c r="AA51" s="575">
        <v>0</v>
      </c>
      <c r="AB51" s="579">
        <v>0</v>
      </c>
      <c r="AC51" s="611"/>
    </row>
    <row r="52" spans="1:30" ht="14.4" thickBot="1" x14ac:dyDescent="0.3">
      <c r="A52" s="552" t="s">
        <v>349</v>
      </c>
      <c r="B52" s="548">
        <v>4</v>
      </c>
      <c r="C52" s="549">
        <v>4</v>
      </c>
      <c r="D52" s="550">
        <v>0</v>
      </c>
      <c r="E52" s="550">
        <v>0</v>
      </c>
      <c r="F52" s="550">
        <v>4</v>
      </c>
      <c r="G52" s="616">
        <f t="shared" si="6"/>
        <v>0</v>
      </c>
      <c r="H52" s="550">
        <v>0</v>
      </c>
      <c r="I52" s="575">
        <v>0</v>
      </c>
      <c r="J52" s="580">
        <v>0</v>
      </c>
      <c r="K52" s="549">
        <v>4</v>
      </c>
      <c r="L52" s="549">
        <v>4</v>
      </c>
      <c r="M52" s="550">
        <v>0</v>
      </c>
      <c r="N52" s="550">
        <v>0</v>
      </c>
      <c r="O52" s="550">
        <v>4</v>
      </c>
      <c r="P52" s="616">
        <f t="shared" si="4"/>
        <v>0</v>
      </c>
      <c r="Q52" s="550">
        <v>0</v>
      </c>
      <c r="R52" s="575">
        <v>0</v>
      </c>
      <c r="S52" s="579">
        <v>0</v>
      </c>
      <c r="T52" s="549">
        <v>0</v>
      </c>
      <c r="U52" s="549">
        <v>0</v>
      </c>
      <c r="V52" s="550">
        <v>0</v>
      </c>
      <c r="W52" s="550">
        <v>0</v>
      </c>
      <c r="X52" s="550">
        <v>0</v>
      </c>
      <c r="Y52" s="616">
        <f t="shared" si="5"/>
        <v>0</v>
      </c>
      <c r="Z52" s="550">
        <v>0</v>
      </c>
      <c r="AA52" s="575">
        <v>0</v>
      </c>
      <c r="AB52" s="579">
        <v>0</v>
      </c>
      <c r="AC52" s="611"/>
    </row>
    <row r="53" spans="1:30" ht="14.4" x14ac:dyDescent="0.3">
      <c r="A53" s="487" t="s">
        <v>295</v>
      </c>
      <c r="B53" s="532"/>
      <c r="C53" s="532"/>
      <c r="D53" s="532"/>
      <c r="E53" s="532"/>
      <c r="F53" s="532"/>
      <c r="G53" s="532"/>
      <c r="H53" s="532"/>
      <c r="I53" s="532"/>
      <c r="J53" s="532"/>
      <c r="K53" s="532"/>
      <c r="L53" s="532"/>
      <c r="M53" s="532"/>
      <c r="N53" s="532"/>
      <c r="O53" s="532"/>
      <c r="P53" s="532"/>
      <c r="Q53" s="532"/>
      <c r="R53" s="532"/>
      <c r="S53" s="532"/>
      <c r="T53" s="532"/>
      <c r="U53" s="532"/>
      <c r="V53" s="532"/>
      <c r="W53" s="532"/>
      <c r="X53" s="532"/>
      <c r="Y53" s="532"/>
      <c r="Z53" s="532"/>
      <c r="AA53" s="532"/>
    </row>
    <row r="54" spans="1:30" ht="14.4" x14ac:dyDescent="0.3">
      <c r="A54" s="72" t="s">
        <v>350</v>
      </c>
      <c r="B54" s="532"/>
      <c r="C54" s="532"/>
      <c r="D54" s="532"/>
      <c r="E54" s="532"/>
      <c r="F54" s="532"/>
      <c r="G54" s="610"/>
      <c r="I54" s="532"/>
      <c r="J54" s="532"/>
      <c r="K54" s="532"/>
      <c r="L54" s="610"/>
      <c r="M54" s="532"/>
      <c r="N54" s="532"/>
      <c r="O54" s="532"/>
      <c r="P54" s="610"/>
      <c r="Q54" s="532"/>
      <c r="R54" s="532"/>
      <c r="S54" s="532"/>
      <c r="T54" s="532"/>
      <c r="U54" s="532"/>
      <c r="V54" s="532"/>
      <c r="W54" s="532"/>
      <c r="X54" s="532"/>
      <c r="Y54" s="610"/>
      <c r="Z54" s="532"/>
      <c r="AA54" s="532"/>
    </row>
    <row r="55" spans="1:30" x14ac:dyDescent="0.25">
      <c r="G55" s="615"/>
      <c r="Y55" s="615"/>
    </row>
    <row r="56" spans="1:30" x14ac:dyDescent="0.25">
      <c r="A56" s="640" t="s">
        <v>79</v>
      </c>
      <c r="B56" s="640"/>
      <c r="C56" s="640"/>
      <c r="D56" s="640"/>
      <c r="E56" s="640"/>
      <c r="F56" s="640"/>
      <c r="G56" s="640"/>
      <c r="H56" s="640"/>
      <c r="I56" s="640"/>
      <c r="J56" s="640"/>
      <c r="K56" s="640"/>
      <c r="L56" s="640"/>
      <c r="M56" s="640"/>
      <c r="N56" s="640"/>
      <c r="O56" s="640"/>
      <c r="P56" s="640"/>
      <c r="Q56" s="640"/>
      <c r="R56" s="640"/>
      <c r="S56" s="640"/>
      <c r="T56" s="640"/>
      <c r="U56" s="640"/>
      <c r="V56" s="640"/>
      <c r="W56" s="640"/>
      <c r="X56" s="640"/>
      <c r="Y56" s="640"/>
      <c r="Z56" s="640"/>
      <c r="AA56" s="640"/>
    </row>
    <row r="57" spans="1:30" ht="14.4" thickBot="1" x14ac:dyDescent="0.3">
      <c r="A57" s="641" t="s">
        <v>351</v>
      </c>
      <c r="B57" s="641"/>
      <c r="C57" s="641"/>
      <c r="D57" s="641"/>
      <c r="E57" s="641"/>
      <c r="F57" s="641"/>
      <c r="G57" s="641"/>
      <c r="H57" s="641"/>
      <c r="I57" s="641"/>
      <c r="J57" s="641"/>
      <c r="K57" s="641"/>
      <c r="L57" s="641"/>
      <c r="M57" s="641"/>
      <c r="N57" s="641"/>
      <c r="O57" s="641"/>
      <c r="P57" s="641"/>
      <c r="Q57" s="641"/>
      <c r="R57" s="641"/>
      <c r="S57" s="641"/>
      <c r="T57" s="641"/>
      <c r="U57" s="641"/>
      <c r="V57" s="641"/>
      <c r="W57" s="641"/>
      <c r="X57" s="641"/>
      <c r="Y57" s="641"/>
      <c r="Z57" s="641"/>
      <c r="AA57" s="68"/>
    </row>
    <row r="58" spans="1:30" ht="15.75" customHeight="1" thickBot="1" x14ac:dyDescent="0.3">
      <c r="A58" s="642" t="s">
        <v>337</v>
      </c>
      <c r="B58" s="645" t="s">
        <v>3</v>
      </c>
      <c r="C58" s="646"/>
      <c r="D58" s="646"/>
      <c r="E58" s="646"/>
      <c r="F58" s="646"/>
      <c r="G58" s="646"/>
      <c r="H58" s="646"/>
      <c r="I58" s="646"/>
      <c r="J58" s="647"/>
      <c r="K58" s="632" t="s">
        <v>80</v>
      </c>
      <c r="L58" s="633"/>
      <c r="M58" s="633"/>
      <c r="N58" s="633"/>
      <c r="O58" s="633"/>
      <c r="P58" s="633"/>
      <c r="Q58" s="633"/>
      <c r="R58" s="633"/>
      <c r="S58" s="633"/>
      <c r="T58" s="633"/>
      <c r="U58" s="633"/>
      <c r="V58" s="633"/>
      <c r="W58" s="633"/>
      <c r="X58" s="633"/>
      <c r="Y58" s="633"/>
      <c r="Z58" s="633"/>
      <c r="AA58" s="633"/>
      <c r="AB58" s="634"/>
    </row>
    <row r="59" spans="1:30" ht="15" customHeight="1" thickBot="1" x14ac:dyDescent="0.3">
      <c r="A59" s="643"/>
      <c r="B59" s="648" t="s">
        <v>3</v>
      </c>
      <c r="C59" s="654" t="s">
        <v>81</v>
      </c>
      <c r="D59" s="655"/>
      <c r="E59" s="655"/>
      <c r="F59" s="655"/>
      <c r="G59" s="655"/>
      <c r="H59" s="655"/>
      <c r="I59" s="655"/>
      <c r="J59" s="656"/>
      <c r="K59" s="651" t="s">
        <v>3</v>
      </c>
      <c r="L59" s="632" t="s">
        <v>56</v>
      </c>
      <c r="M59" s="633"/>
      <c r="N59" s="633"/>
      <c r="O59" s="633"/>
      <c r="P59" s="633"/>
      <c r="Q59" s="633"/>
      <c r="R59" s="633"/>
      <c r="S59" s="634"/>
      <c r="T59" s="651" t="s">
        <v>3</v>
      </c>
      <c r="U59" s="632" t="s">
        <v>57</v>
      </c>
      <c r="V59" s="633"/>
      <c r="W59" s="633"/>
      <c r="X59" s="633"/>
      <c r="Y59" s="633"/>
      <c r="Z59" s="633"/>
      <c r="AA59" s="633"/>
      <c r="AB59" s="634"/>
    </row>
    <row r="60" spans="1:30" ht="21" customHeight="1" x14ac:dyDescent="0.25">
      <c r="A60" s="643"/>
      <c r="B60" s="649"/>
      <c r="C60" s="635" t="s">
        <v>82</v>
      </c>
      <c r="D60" s="636"/>
      <c r="E60" s="636"/>
      <c r="F60" s="637"/>
      <c r="G60" s="638" t="s">
        <v>63</v>
      </c>
      <c r="H60" s="639"/>
      <c r="I60" s="639"/>
      <c r="J60" s="630" t="s">
        <v>58</v>
      </c>
      <c r="K60" s="652"/>
      <c r="L60" s="635" t="s">
        <v>82</v>
      </c>
      <c r="M60" s="636"/>
      <c r="N60" s="636"/>
      <c r="O60" s="637"/>
      <c r="P60" s="638" t="s">
        <v>63</v>
      </c>
      <c r="Q60" s="639"/>
      <c r="R60" s="639"/>
      <c r="S60" s="630" t="s">
        <v>58</v>
      </c>
      <c r="T60" s="652"/>
      <c r="U60" s="635" t="s">
        <v>82</v>
      </c>
      <c r="V60" s="636"/>
      <c r="W60" s="636"/>
      <c r="X60" s="637"/>
      <c r="Y60" s="638" t="s">
        <v>63</v>
      </c>
      <c r="Z60" s="639"/>
      <c r="AA60" s="639"/>
      <c r="AB60" s="630" t="s">
        <v>58</v>
      </c>
    </row>
    <row r="61" spans="1:30" ht="21" customHeight="1" thickBot="1" x14ac:dyDescent="0.3">
      <c r="A61" s="644"/>
      <c r="B61" s="650"/>
      <c r="C61" s="533" t="s">
        <v>3</v>
      </c>
      <c r="D61" s="534" t="s">
        <v>60</v>
      </c>
      <c r="E61" s="535" t="s">
        <v>61</v>
      </c>
      <c r="F61" s="536" t="s">
        <v>62</v>
      </c>
      <c r="G61" s="533" t="s">
        <v>3</v>
      </c>
      <c r="H61" s="537" t="s">
        <v>336</v>
      </c>
      <c r="I61" s="571" t="s">
        <v>83</v>
      </c>
      <c r="J61" s="631"/>
      <c r="K61" s="653"/>
      <c r="L61" s="533" t="s">
        <v>3</v>
      </c>
      <c r="M61" s="534" t="s">
        <v>60</v>
      </c>
      <c r="N61" s="535" t="s">
        <v>61</v>
      </c>
      <c r="O61" s="536" t="s">
        <v>62</v>
      </c>
      <c r="P61" s="533" t="s">
        <v>3</v>
      </c>
      <c r="Q61" s="537" t="s">
        <v>336</v>
      </c>
      <c r="R61" s="571" t="s">
        <v>83</v>
      </c>
      <c r="S61" s="631"/>
      <c r="T61" s="653"/>
      <c r="U61" s="533" t="s">
        <v>3</v>
      </c>
      <c r="V61" s="534" t="s">
        <v>60</v>
      </c>
      <c r="W61" s="535" t="s">
        <v>61</v>
      </c>
      <c r="X61" s="536" t="s">
        <v>62</v>
      </c>
      <c r="Y61" s="533" t="s">
        <v>3</v>
      </c>
      <c r="Z61" s="537" t="s">
        <v>336</v>
      </c>
      <c r="AA61" s="571" t="s">
        <v>83</v>
      </c>
      <c r="AB61" s="631"/>
      <c r="AD61" s="581"/>
    </row>
    <row r="62" spans="1:30" ht="15" thickTop="1" thickBot="1" x14ac:dyDescent="0.3">
      <c r="A62" s="538" t="s">
        <v>3</v>
      </c>
      <c r="B62" s="582">
        <v>100</v>
      </c>
      <c r="C62" s="583">
        <v>77.160493827160494</v>
      </c>
      <c r="D62" s="584">
        <v>14.329805996472663</v>
      </c>
      <c r="E62" s="584">
        <v>1.1904761904761905</v>
      </c>
      <c r="F62" s="584">
        <v>61.640211640211639</v>
      </c>
      <c r="G62" s="584">
        <v>22.8</v>
      </c>
      <c r="H62" s="584">
        <v>8.0246913580246915</v>
      </c>
      <c r="I62" s="585">
        <v>6.3932980599647262</v>
      </c>
      <c r="J62" s="586">
        <v>8.4215167548500869</v>
      </c>
      <c r="K62" s="582">
        <v>73.544973544973544</v>
      </c>
      <c r="L62" s="583">
        <v>55.687830687830683</v>
      </c>
      <c r="M62" s="584">
        <v>7.4955908289241622</v>
      </c>
      <c r="N62" s="584">
        <v>0.79365079365079361</v>
      </c>
      <c r="O62" s="584">
        <v>47.398589065255727</v>
      </c>
      <c r="P62" s="584">
        <v>17.857142857142858</v>
      </c>
      <c r="Q62" s="584">
        <v>6.7901234567901234</v>
      </c>
      <c r="R62" s="585">
        <v>5.1587301587301582</v>
      </c>
      <c r="S62" s="586">
        <v>5.9082892416225743</v>
      </c>
      <c r="T62" s="582">
        <v>26.455026455026452</v>
      </c>
      <c r="U62" s="583">
        <v>21.472663139329807</v>
      </c>
      <c r="V62" s="584">
        <v>6.8342151675485008</v>
      </c>
      <c r="W62" s="584">
        <v>0.3968253968253968</v>
      </c>
      <c r="X62" s="584">
        <v>14.241622574955908</v>
      </c>
      <c r="Y62" s="584">
        <v>4.9823633156966487</v>
      </c>
      <c r="Z62" s="584">
        <v>1.2345679012345678</v>
      </c>
      <c r="AA62" s="585">
        <v>1.2345679012345678</v>
      </c>
      <c r="AB62" s="586">
        <v>2.513227513227513</v>
      </c>
    </row>
    <row r="63" spans="1:30" x14ac:dyDescent="0.25">
      <c r="A63" s="542" t="s">
        <v>335</v>
      </c>
      <c r="B63" s="587">
        <v>100</v>
      </c>
      <c r="C63" s="587">
        <v>82.901056676272816</v>
      </c>
      <c r="D63" s="587">
        <v>19.596541786743515</v>
      </c>
      <c r="E63" s="587">
        <v>1.4409221902017291</v>
      </c>
      <c r="F63" s="587">
        <v>61.863592699327576</v>
      </c>
      <c r="G63" s="587">
        <v>17.100000000000001</v>
      </c>
      <c r="H63" s="587">
        <v>7.8770413064361193</v>
      </c>
      <c r="I63" s="588">
        <v>8.5494716618635938</v>
      </c>
      <c r="J63" s="589">
        <v>0.67243035542747354</v>
      </c>
      <c r="K63" s="587">
        <v>72.142170989433239</v>
      </c>
      <c r="L63" s="587">
        <v>58.501440922190206</v>
      </c>
      <c r="M63" s="587">
        <v>10.566762728146013</v>
      </c>
      <c r="N63" s="587">
        <v>1.3448607108549471</v>
      </c>
      <c r="O63" s="587">
        <v>46.589817483189236</v>
      </c>
      <c r="P63" s="587">
        <v>13.640730067243034</v>
      </c>
      <c r="Q63" s="587">
        <v>6.5321805955811723</v>
      </c>
      <c r="R63" s="588">
        <v>6.4361191162343898</v>
      </c>
      <c r="S63" s="589">
        <v>0.67243035542747354</v>
      </c>
      <c r="T63" s="587">
        <v>27.857829010566764</v>
      </c>
      <c r="U63" s="587">
        <v>24.399615754082614</v>
      </c>
      <c r="V63" s="587">
        <v>9.0297790585975015</v>
      </c>
      <c r="W63" s="587">
        <v>9.6061479346781942E-2</v>
      </c>
      <c r="X63" s="587">
        <v>15.273775216138327</v>
      </c>
      <c r="Y63" s="587">
        <v>3.4582132564841501</v>
      </c>
      <c r="Z63" s="587">
        <v>1.3448607108549471</v>
      </c>
      <c r="AA63" s="588">
        <v>2.1133525456292026</v>
      </c>
      <c r="AB63" s="589">
        <v>0</v>
      </c>
    </row>
    <row r="64" spans="1:30" x14ac:dyDescent="0.25">
      <c r="A64" s="544" t="s">
        <v>85</v>
      </c>
      <c r="B64" s="590">
        <v>100</v>
      </c>
      <c r="C64" s="583">
        <v>97.61904761904762</v>
      </c>
      <c r="D64" s="591">
        <v>59.523809523809526</v>
      </c>
      <c r="E64" s="591">
        <v>9.5238095238095237</v>
      </c>
      <c r="F64" s="591">
        <v>28.571428571428569</v>
      </c>
      <c r="G64" s="584">
        <v>2.3809523809523809</v>
      </c>
      <c r="H64" s="591">
        <v>0</v>
      </c>
      <c r="I64" s="592">
        <v>2.3809523809523809</v>
      </c>
      <c r="J64" s="593">
        <v>0</v>
      </c>
      <c r="K64" s="590">
        <v>40.476190476190474</v>
      </c>
      <c r="L64" s="583">
        <v>40.476190476190474</v>
      </c>
      <c r="M64" s="591">
        <v>33.333333333333329</v>
      </c>
      <c r="N64" s="591">
        <v>7.1428571428571423</v>
      </c>
      <c r="O64" s="591">
        <v>0</v>
      </c>
      <c r="P64" s="584">
        <v>0</v>
      </c>
      <c r="Q64" s="591">
        <v>0</v>
      </c>
      <c r="R64" s="592">
        <v>0</v>
      </c>
      <c r="S64" s="593">
        <v>0</v>
      </c>
      <c r="T64" s="590">
        <v>59.523809523809526</v>
      </c>
      <c r="U64" s="583">
        <v>57.142857142857139</v>
      </c>
      <c r="V64" s="591">
        <v>26.190476190476193</v>
      </c>
      <c r="W64" s="591">
        <v>2.3809523809523809</v>
      </c>
      <c r="X64" s="591">
        <v>28.571428571428569</v>
      </c>
      <c r="Y64" s="584">
        <v>2.3809523809523809</v>
      </c>
      <c r="Z64" s="591">
        <v>0</v>
      </c>
      <c r="AA64" s="592">
        <v>2.3809523809523809</v>
      </c>
      <c r="AB64" s="593">
        <v>0</v>
      </c>
    </row>
    <row r="65" spans="1:28" x14ac:dyDescent="0.25">
      <c r="A65" s="544" t="s">
        <v>334</v>
      </c>
      <c r="B65" s="590">
        <v>100</v>
      </c>
      <c r="C65" s="583">
        <v>97.61904761904762</v>
      </c>
      <c r="D65" s="591">
        <v>0</v>
      </c>
      <c r="E65" s="591">
        <v>2.3809523809523809</v>
      </c>
      <c r="F65" s="591">
        <v>95.238095238095227</v>
      </c>
      <c r="G65" s="584">
        <v>2.3809523809523809</v>
      </c>
      <c r="H65" s="591">
        <v>2.3809523809523809</v>
      </c>
      <c r="I65" s="592">
        <v>0</v>
      </c>
      <c r="J65" s="593">
        <v>0</v>
      </c>
      <c r="K65" s="590">
        <v>92.857142857142861</v>
      </c>
      <c r="L65" s="583">
        <v>90.476190476190482</v>
      </c>
      <c r="M65" s="591">
        <v>0</v>
      </c>
      <c r="N65" s="591">
        <v>2.3809523809523809</v>
      </c>
      <c r="O65" s="591">
        <v>88.095238095238088</v>
      </c>
      <c r="P65" s="584">
        <v>2.3809523809523809</v>
      </c>
      <c r="Q65" s="591">
        <v>2.3809523809523809</v>
      </c>
      <c r="R65" s="592">
        <v>0</v>
      </c>
      <c r="S65" s="593">
        <v>0</v>
      </c>
      <c r="T65" s="590">
        <v>7.1428571428571423</v>
      </c>
      <c r="U65" s="583">
        <v>7.1428571428571423</v>
      </c>
      <c r="V65" s="591">
        <v>0</v>
      </c>
      <c r="W65" s="591">
        <v>0</v>
      </c>
      <c r="X65" s="591">
        <v>7.1428571428571423</v>
      </c>
      <c r="Y65" s="584">
        <v>0</v>
      </c>
      <c r="Z65" s="591">
        <v>0</v>
      </c>
      <c r="AA65" s="592">
        <v>0</v>
      </c>
      <c r="AB65" s="593">
        <v>0</v>
      </c>
    </row>
    <row r="66" spans="1:28" x14ac:dyDescent="0.25">
      <c r="A66" s="544" t="s">
        <v>84</v>
      </c>
      <c r="B66" s="590">
        <v>100</v>
      </c>
      <c r="C66" s="583">
        <v>87.692307692307693</v>
      </c>
      <c r="D66" s="591">
        <v>0</v>
      </c>
      <c r="E66" s="591">
        <v>0</v>
      </c>
      <c r="F66" s="591">
        <v>87.692307692307693</v>
      </c>
      <c r="G66" s="584">
        <v>12.307692307692308</v>
      </c>
      <c r="H66" s="591">
        <v>3.0769230769230771</v>
      </c>
      <c r="I66" s="592">
        <v>9.2307692307692317</v>
      </c>
      <c r="J66" s="593">
        <v>0</v>
      </c>
      <c r="K66" s="590">
        <v>0</v>
      </c>
      <c r="L66" s="583">
        <v>0</v>
      </c>
      <c r="M66" s="591">
        <v>0</v>
      </c>
      <c r="N66" s="591">
        <v>0</v>
      </c>
      <c r="O66" s="591">
        <v>0</v>
      </c>
      <c r="P66" s="584">
        <v>0</v>
      </c>
      <c r="Q66" s="591">
        <v>0</v>
      </c>
      <c r="R66" s="592">
        <v>0</v>
      </c>
      <c r="S66" s="593">
        <v>0</v>
      </c>
      <c r="T66" s="590">
        <v>100</v>
      </c>
      <c r="U66" s="583">
        <v>87.692307692307693</v>
      </c>
      <c r="V66" s="591">
        <v>0</v>
      </c>
      <c r="W66" s="591">
        <v>0</v>
      </c>
      <c r="X66" s="591">
        <v>87.692307692307693</v>
      </c>
      <c r="Y66" s="584">
        <v>12.307692307692308</v>
      </c>
      <c r="Z66" s="591">
        <v>3.0769230769230771</v>
      </c>
      <c r="AA66" s="592">
        <v>9.2307692307692317</v>
      </c>
      <c r="AB66" s="593">
        <v>0</v>
      </c>
    </row>
    <row r="67" spans="1:28" x14ac:dyDescent="0.25">
      <c r="A67" s="544" t="s">
        <v>333</v>
      </c>
      <c r="B67" s="590">
        <v>100</v>
      </c>
      <c r="C67" s="583">
        <v>85.106382978723403</v>
      </c>
      <c r="D67" s="591">
        <v>0</v>
      </c>
      <c r="E67" s="591">
        <v>0</v>
      </c>
      <c r="F67" s="591">
        <v>85.106382978723403</v>
      </c>
      <c r="G67" s="584">
        <v>14.893617021276595</v>
      </c>
      <c r="H67" s="591">
        <v>8.5106382978723403</v>
      </c>
      <c r="I67" s="592">
        <v>6.3829787234042552</v>
      </c>
      <c r="J67" s="593">
        <v>0</v>
      </c>
      <c r="K67" s="590">
        <v>100</v>
      </c>
      <c r="L67" s="583">
        <v>85.106382978723403</v>
      </c>
      <c r="M67" s="591">
        <v>0</v>
      </c>
      <c r="N67" s="591">
        <v>0</v>
      </c>
      <c r="O67" s="591">
        <v>85.106382978723403</v>
      </c>
      <c r="P67" s="584">
        <v>14.893617021276595</v>
      </c>
      <c r="Q67" s="591">
        <v>8.5106382978723403</v>
      </c>
      <c r="R67" s="592">
        <v>6.3829787234042552</v>
      </c>
      <c r="S67" s="593">
        <v>0</v>
      </c>
      <c r="T67" s="590">
        <v>0</v>
      </c>
      <c r="U67" s="583">
        <v>0</v>
      </c>
      <c r="V67" s="591">
        <v>0</v>
      </c>
      <c r="W67" s="591">
        <v>0</v>
      </c>
      <c r="X67" s="591">
        <v>0</v>
      </c>
      <c r="Y67" s="584">
        <v>0</v>
      </c>
      <c r="Z67" s="591">
        <v>0</v>
      </c>
      <c r="AA67" s="592">
        <v>0</v>
      </c>
      <c r="AB67" s="593">
        <v>0</v>
      </c>
    </row>
    <row r="68" spans="1:28" x14ac:dyDescent="0.25">
      <c r="A68" s="544" t="s">
        <v>332</v>
      </c>
      <c r="B68" s="590">
        <v>100</v>
      </c>
      <c r="C68" s="583">
        <v>95.604395604395606</v>
      </c>
      <c r="D68" s="591">
        <v>0</v>
      </c>
      <c r="E68" s="591">
        <v>0</v>
      </c>
      <c r="F68" s="591">
        <v>95.604395604395606</v>
      </c>
      <c r="G68" s="584">
        <v>4.395604395604396</v>
      </c>
      <c r="H68" s="591">
        <v>3.296703296703297</v>
      </c>
      <c r="I68" s="592">
        <v>1.098901098901099</v>
      </c>
      <c r="J68" s="593">
        <v>0</v>
      </c>
      <c r="K68" s="590">
        <v>95.604395604395606</v>
      </c>
      <c r="L68" s="583">
        <v>91.208791208791212</v>
      </c>
      <c r="M68" s="591">
        <v>0</v>
      </c>
      <c r="N68" s="591">
        <v>0</v>
      </c>
      <c r="O68" s="591">
        <v>91.208791208791212</v>
      </c>
      <c r="P68" s="584">
        <v>4.395604395604396</v>
      </c>
      <c r="Q68" s="591">
        <v>3.296703296703297</v>
      </c>
      <c r="R68" s="592">
        <v>1.098901098901099</v>
      </c>
      <c r="S68" s="593">
        <v>0</v>
      </c>
      <c r="T68" s="590">
        <v>4.395604395604396</v>
      </c>
      <c r="U68" s="583">
        <v>4.395604395604396</v>
      </c>
      <c r="V68" s="591">
        <v>0</v>
      </c>
      <c r="W68" s="591">
        <v>0</v>
      </c>
      <c r="X68" s="591">
        <v>4.395604395604396</v>
      </c>
      <c r="Y68" s="584">
        <v>0</v>
      </c>
      <c r="Z68" s="591">
        <v>0</v>
      </c>
      <c r="AA68" s="592">
        <v>0</v>
      </c>
      <c r="AB68" s="593">
        <v>0</v>
      </c>
    </row>
    <row r="69" spans="1:28" x14ac:dyDescent="0.25">
      <c r="A69" s="544" t="s">
        <v>331</v>
      </c>
      <c r="B69" s="590">
        <v>100</v>
      </c>
      <c r="C69" s="583">
        <v>63.809523809523803</v>
      </c>
      <c r="D69" s="591">
        <v>0</v>
      </c>
      <c r="E69" s="591">
        <v>0</v>
      </c>
      <c r="F69" s="591">
        <v>63.809523809523803</v>
      </c>
      <c r="G69" s="584">
        <v>36.19047619047619</v>
      </c>
      <c r="H69" s="591">
        <v>21.904761904761905</v>
      </c>
      <c r="I69" s="592">
        <v>13.333333333333334</v>
      </c>
      <c r="J69" s="593">
        <v>0.95238095238095244</v>
      </c>
      <c r="K69" s="590">
        <v>97.142857142857139</v>
      </c>
      <c r="L69" s="583">
        <v>61.904761904761905</v>
      </c>
      <c r="M69" s="591">
        <v>0</v>
      </c>
      <c r="N69" s="591">
        <v>0</v>
      </c>
      <c r="O69" s="591">
        <v>61.904761904761905</v>
      </c>
      <c r="P69" s="584">
        <v>35.238095238095241</v>
      </c>
      <c r="Q69" s="591">
        <v>20.952380952380953</v>
      </c>
      <c r="R69" s="592">
        <v>13.333333333333334</v>
      </c>
      <c r="S69" s="593">
        <v>0.95238095238095244</v>
      </c>
      <c r="T69" s="590">
        <v>2.8571428571428572</v>
      </c>
      <c r="U69" s="583">
        <v>1.9047619047619049</v>
      </c>
      <c r="V69" s="591">
        <v>0</v>
      </c>
      <c r="W69" s="591">
        <v>0</v>
      </c>
      <c r="X69" s="591">
        <v>1.9047619047619049</v>
      </c>
      <c r="Y69" s="584">
        <v>0.95238095238095244</v>
      </c>
      <c r="Z69" s="591">
        <v>0.95238095238095244</v>
      </c>
      <c r="AA69" s="592">
        <v>0</v>
      </c>
      <c r="AB69" s="593">
        <v>0</v>
      </c>
    </row>
    <row r="70" spans="1:28" x14ac:dyDescent="0.25">
      <c r="A70" s="544" t="s">
        <v>330</v>
      </c>
      <c r="B70" s="590">
        <v>100</v>
      </c>
      <c r="C70" s="583">
        <v>96.638655462184872</v>
      </c>
      <c r="D70" s="591">
        <v>47.899159663865547</v>
      </c>
      <c r="E70" s="591">
        <v>2.5210084033613445</v>
      </c>
      <c r="F70" s="591">
        <v>46.218487394957982</v>
      </c>
      <c r="G70" s="584">
        <v>3.3613445378151261</v>
      </c>
      <c r="H70" s="591">
        <v>0</v>
      </c>
      <c r="I70" s="592">
        <v>3.3613445378151261</v>
      </c>
      <c r="J70" s="593">
        <v>0</v>
      </c>
      <c r="K70" s="590">
        <v>52.100840336134461</v>
      </c>
      <c r="L70" s="583">
        <v>50.420168067226889</v>
      </c>
      <c r="M70" s="591">
        <v>26.890756302521009</v>
      </c>
      <c r="N70" s="591">
        <v>2.5210084033613445</v>
      </c>
      <c r="O70" s="591">
        <v>21.008403361344538</v>
      </c>
      <c r="P70" s="584">
        <v>1.680672268907563</v>
      </c>
      <c r="Q70" s="591">
        <v>0</v>
      </c>
      <c r="R70" s="592">
        <v>1.680672268907563</v>
      </c>
      <c r="S70" s="593">
        <v>0</v>
      </c>
      <c r="T70" s="590">
        <v>47.899159663865547</v>
      </c>
      <c r="U70" s="583">
        <v>46.218487394957982</v>
      </c>
      <c r="V70" s="591">
        <v>21.008403361344538</v>
      </c>
      <c r="W70" s="591">
        <v>0</v>
      </c>
      <c r="X70" s="591">
        <v>25.210084033613445</v>
      </c>
      <c r="Y70" s="584">
        <v>1.680672268907563</v>
      </c>
      <c r="Z70" s="591">
        <v>0</v>
      </c>
      <c r="AA70" s="592">
        <v>1.680672268907563</v>
      </c>
      <c r="AB70" s="593">
        <v>0</v>
      </c>
    </row>
    <row r="71" spans="1:28" x14ac:dyDescent="0.25">
      <c r="A71" s="544" t="s">
        <v>329</v>
      </c>
      <c r="B71" s="590">
        <v>100</v>
      </c>
      <c r="C71" s="583">
        <v>98.611111111111114</v>
      </c>
      <c r="D71" s="591">
        <v>0</v>
      </c>
      <c r="E71" s="591">
        <v>0</v>
      </c>
      <c r="F71" s="591">
        <v>98.611111111111114</v>
      </c>
      <c r="G71" s="584">
        <v>1.3888888888888888</v>
      </c>
      <c r="H71" s="591">
        <v>1.3888888888888888</v>
      </c>
      <c r="I71" s="592">
        <v>0</v>
      </c>
      <c r="J71" s="593">
        <v>0</v>
      </c>
      <c r="K71" s="590">
        <v>100</v>
      </c>
      <c r="L71" s="583">
        <v>98.611111111111114</v>
      </c>
      <c r="M71" s="591">
        <v>0</v>
      </c>
      <c r="N71" s="591">
        <v>0</v>
      </c>
      <c r="O71" s="591">
        <v>98.611111111111114</v>
      </c>
      <c r="P71" s="584">
        <v>1.3888888888888888</v>
      </c>
      <c r="Q71" s="591">
        <v>1.3888888888888888</v>
      </c>
      <c r="R71" s="592">
        <v>0</v>
      </c>
      <c r="S71" s="593">
        <v>0</v>
      </c>
      <c r="T71" s="590">
        <v>0</v>
      </c>
      <c r="U71" s="583">
        <v>0</v>
      </c>
      <c r="V71" s="591">
        <v>0</v>
      </c>
      <c r="W71" s="591">
        <v>0</v>
      </c>
      <c r="X71" s="591">
        <v>0</v>
      </c>
      <c r="Y71" s="584">
        <v>0</v>
      </c>
      <c r="Z71" s="591">
        <v>0</v>
      </c>
      <c r="AA71" s="592">
        <v>0</v>
      </c>
      <c r="AB71" s="593">
        <v>0</v>
      </c>
    </row>
    <row r="72" spans="1:28" x14ac:dyDescent="0.25">
      <c r="A72" s="544" t="s">
        <v>328</v>
      </c>
      <c r="B72" s="590">
        <v>100</v>
      </c>
      <c r="C72" s="583">
        <v>100</v>
      </c>
      <c r="D72" s="591">
        <v>50.724637681159422</v>
      </c>
      <c r="E72" s="591">
        <v>1.4492753623188406</v>
      </c>
      <c r="F72" s="591">
        <v>47.826086956521742</v>
      </c>
      <c r="G72" s="584">
        <v>0</v>
      </c>
      <c r="H72" s="591">
        <v>0</v>
      </c>
      <c r="I72" s="592">
        <v>0</v>
      </c>
      <c r="J72" s="593">
        <v>0</v>
      </c>
      <c r="K72" s="590">
        <v>40.579710144927539</v>
      </c>
      <c r="L72" s="583">
        <v>40.579710144927539</v>
      </c>
      <c r="M72" s="591">
        <v>20.289855072463769</v>
      </c>
      <c r="N72" s="591">
        <v>1.4492753623188406</v>
      </c>
      <c r="O72" s="591">
        <v>18.840579710144929</v>
      </c>
      <c r="P72" s="584">
        <v>0</v>
      </c>
      <c r="Q72" s="591">
        <v>0</v>
      </c>
      <c r="R72" s="592">
        <v>0</v>
      </c>
      <c r="S72" s="593">
        <v>0</v>
      </c>
      <c r="T72" s="590">
        <v>59.420289855072461</v>
      </c>
      <c r="U72" s="583">
        <v>59.420289855072461</v>
      </c>
      <c r="V72" s="591">
        <v>30.434782608695656</v>
      </c>
      <c r="W72" s="591">
        <v>0</v>
      </c>
      <c r="X72" s="591">
        <v>28.985507246376812</v>
      </c>
      <c r="Y72" s="584">
        <v>0</v>
      </c>
      <c r="Z72" s="591">
        <v>0</v>
      </c>
      <c r="AA72" s="592">
        <v>0</v>
      </c>
      <c r="AB72" s="593">
        <v>0</v>
      </c>
    </row>
    <row r="73" spans="1:28" x14ac:dyDescent="0.25">
      <c r="A73" s="544" t="s">
        <v>327</v>
      </c>
      <c r="B73" s="590">
        <v>100</v>
      </c>
      <c r="C73" s="583">
        <v>97.674418604651152</v>
      </c>
      <c r="D73" s="591">
        <v>65.116279069767444</v>
      </c>
      <c r="E73" s="591">
        <v>0</v>
      </c>
      <c r="F73" s="591">
        <v>32.558139534883722</v>
      </c>
      <c r="G73" s="584">
        <v>2.3255813953488373</v>
      </c>
      <c r="H73" s="591">
        <v>2.3255813953488373</v>
      </c>
      <c r="I73" s="592">
        <v>0</v>
      </c>
      <c r="J73" s="593">
        <v>0</v>
      </c>
      <c r="K73" s="590">
        <v>9.3023255813953494</v>
      </c>
      <c r="L73" s="583">
        <v>9.3023255813953494</v>
      </c>
      <c r="M73" s="591">
        <v>6.9767441860465116</v>
      </c>
      <c r="N73" s="591">
        <v>0</v>
      </c>
      <c r="O73" s="591">
        <v>2.3255813953488373</v>
      </c>
      <c r="P73" s="584">
        <v>0</v>
      </c>
      <c r="Q73" s="591">
        <v>0</v>
      </c>
      <c r="R73" s="592">
        <v>0</v>
      </c>
      <c r="S73" s="593">
        <v>0</v>
      </c>
      <c r="T73" s="590">
        <v>90.697674418604649</v>
      </c>
      <c r="U73" s="583">
        <v>88.372093023255815</v>
      </c>
      <c r="V73" s="591">
        <v>58.139534883720934</v>
      </c>
      <c r="W73" s="591">
        <v>0</v>
      </c>
      <c r="X73" s="591">
        <v>30.232558139534881</v>
      </c>
      <c r="Y73" s="584">
        <v>2.3255813953488373</v>
      </c>
      <c r="Z73" s="591">
        <v>2.3255813953488373</v>
      </c>
      <c r="AA73" s="592">
        <v>0</v>
      </c>
      <c r="AB73" s="593">
        <v>0</v>
      </c>
    </row>
    <row r="74" spans="1:28" x14ac:dyDescent="0.25">
      <c r="A74" s="544" t="s">
        <v>326</v>
      </c>
      <c r="B74" s="590">
        <v>100</v>
      </c>
      <c r="C74" s="583">
        <v>100</v>
      </c>
      <c r="D74" s="591">
        <v>59.375</v>
      </c>
      <c r="E74" s="591">
        <v>3.125</v>
      </c>
      <c r="F74" s="591">
        <v>37.5</v>
      </c>
      <c r="G74" s="584">
        <v>0</v>
      </c>
      <c r="H74" s="591">
        <v>0</v>
      </c>
      <c r="I74" s="592">
        <v>0</v>
      </c>
      <c r="J74" s="593">
        <v>0</v>
      </c>
      <c r="K74" s="590">
        <v>31.25</v>
      </c>
      <c r="L74" s="583">
        <v>31.25</v>
      </c>
      <c r="M74" s="591">
        <v>28.125</v>
      </c>
      <c r="N74" s="591">
        <v>3.125</v>
      </c>
      <c r="O74" s="591">
        <v>0</v>
      </c>
      <c r="P74" s="584">
        <v>0</v>
      </c>
      <c r="Q74" s="591">
        <v>0</v>
      </c>
      <c r="R74" s="592">
        <v>0</v>
      </c>
      <c r="S74" s="593">
        <v>0</v>
      </c>
      <c r="T74" s="590">
        <v>68.75</v>
      </c>
      <c r="U74" s="583">
        <v>68.75</v>
      </c>
      <c r="V74" s="591">
        <v>31.25</v>
      </c>
      <c r="W74" s="591">
        <v>0</v>
      </c>
      <c r="X74" s="591">
        <v>37.5</v>
      </c>
      <c r="Y74" s="584">
        <v>0</v>
      </c>
      <c r="Z74" s="591">
        <v>0</v>
      </c>
      <c r="AA74" s="592">
        <v>0</v>
      </c>
      <c r="AB74" s="593">
        <v>0</v>
      </c>
    </row>
    <row r="75" spans="1:28" x14ac:dyDescent="0.25">
      <c r="A75" s="544" t="s">
        <v>325</v>
      </c>
      <c r="B75" s="590">
        <v>100</v>
      </c>
      <c r="C75" s="583">
        <v>96.551724137931032</v>
      </c>
      <c r="D75" s="591">
        <v>44.827586206896555</v>
      </c>
      <c r="E75" s="591">
        <v>5.7471264367816088</v>
      </c>
      <c r="F75" s="591">
        <v>45.977011494252871</v>
      </c>
      <c r="G75" s="584">
        <v>3.4482758620689653</v>
      </c>
      <c r="H75" s="591">
        <v>0</v>
      </c>
      <c r="I75" s="592">
        <v>2.2988505747126435</v>
      </c>
      <c r="J75" s="593">
        <v>1.1494252873563218</v>
      </c>
      <c r="K75" s="590">
        <v>96.551724137931032</v>
      </c>
      <c r="L75" s="583">
        <v>93.103448275862064</v>
      </c>
      <c r="M75" s="591">
        <v>42.528735632183903</v>
      </c>
      <c r="N75" s="591">
        <v>5.7471264367816088</v>
      </c>
      <c r="O75" s="591">
        <v>44.827586206896555</v>
      </c>
      <c r="P75" s="584">
        <v>3.4482758620689653</v>
      </c>
      <c r="Q75" s="591">
        <v>0</v>
      </c>
      <c r="R75" s="592">
        <v>2.2988505747126435</v>
      </c>
      <c r="S75" s="593">
        <v>1.1494252873563218</v>
      </c>
      <c r="T75" s="590">
        <v>3.4482758620689653</v>
      </c>
      <c r="U75" s="583">
        <v>3.4482758620689653</v>
      </c>
      <c r="V75" s="591">
        <v>2.2988505747126435</v>
      </c>
      <c r="W75" s="591">
        <v>0</v>
      </c>
      <c r="X75" s="591">
        <v>1.1494252873563218</v>
      </c>
      <c r="Y75" s="584">
        <v>0</v>
      </c>
      <c r="Z75" s="591">
        <v>0</v>
      </c>
      <c r="AA75" s="592">
        <v>0</v>
      </c>
      <c r="AB75" s="593">
        <v>0</v>
      </c>
    </row>
    <row r="76" spans="1:28" x14ac:dyDescent="0.25">
      <c r="A76" s="544" t="s">
        <v>324</v>
      </c>
      <c r="B76" s="590">
        <v>100</v>
      </c>
      <c r="C76" s="583">
        <v>87.068965517241381</v>
      </c>
      <c r="D76" s="591">
        <v>0.86206896551724133</v>
      </c>
      <c r="E76" s="591">
        <v>0</v>
      </c>
      <c r="F76" s="591">
        <v>86.206896551724128</v>
      </c>
      <c r="G76" s="584">
        <v>12.931034482758621</v>
      </c>
      <c r="H76" s="591">
        <v>5.1724137931034484</v>
      </c>
      <c r="I76" s="592">
        <v>5.1724137931034484</v>
      </c>
      <c r="J76" s="593">
        <v>2.5862068965517242</v>
      </c>
      <c r="K76" s="590">
        <v>98.275862068965509</v>
      </c>
      <c r="L76" s="583">
        <v>85.34482758620689</v>
      </c>
      <c r="M76" s="591">
        <v>0.86206896551724133</v>
      </c>
      <c r="N76" s="591">
        <v>0</v>
      </c>
      <c r="O76" s="591">
        <v>84.482758620689651</v>
      </c>
      <c r="P76" s="584">
        <v>12.931034482758621</v>
      </c>
      <c r="Q76" s="591">
        <v>5.1724137931034484</v>
      </c>
      <c r="R76" s="592">
        <v>5.1724137931034484</v>
      </c>
      <c r="S76" s="593">
        <v>2.5862068965517242</v>
      </c>
      <c r="T76" s="590">
        <v>1.7241379310344827</v>
      </c>
      <c r="U76" s="583">
        <v>1.7241379310344827</v>
      </c>
      <c r="V76" s="591">
        <v>0</v>
      </c>
      <c r="W76" s="591">
        <v>0</v>
      </c>
      <c r="X76" s="591">
        <v>1.7241379310344827</v>
      </c>
      <c r="Y76" s="584">
        <v>0</v>
      </c>
      <c r="Z76" s="591">
        <v>0</v>
      </c>
      <c r="AA76" s="592">
        <v>0</v>
      </c>
      <c r="AB76" s="593">
        <v>0</v>
      </c>
    </row>
    <row r="77" spans="1:28" x14ac:dyDescent="0.25">
      <c r="A77" s="544" t="s">
        <v>323</v>
      </c>
      <c r="B77" s="590">
        <v>100</v>
      </c>
      <c r="C77" s="583">
        <v>9.6153846153846168</v>
      </c>
      <c r="D77" s="591">
        <v>0</v>
      </c>
      <c r="E77" s="591">
        <v>0</v>
      </c>
      <c r="F77" s="591">
        <v>9.6153846153846168</v>
      </c>
      <c r="G77" s="584">
        <v>90.384615384615387</v>
      </c>
      <c r="H77" s="591">
        <v>38.461538461538467</v>
      </c>
      <c r="I77" s="592">
        <v>50</v>
      </c>
      <c r="J77" s="593">
        <v>1.9230769230769231</v>
      </c>
      <c r="K77" s="590">
        <v>75</v>
      </c>
      <c r="L77" s="583">
        <v>6.7307692307692308</v>
      </c>
      <c r="M77" s="591">
        <v>0</v>
      </c>
      <c r="N77" s="591">
        <v>0</v>
      </c>
      <c r="O77" s="591">
        <v>6.7307692307692308</v>
      </c>
      <c r="P77" s="584">
        <v>68.269230769230774</v>
      </c>
      <c r="Q77" s="591">
        <v>28.846153846153843</v>
      </c>
      <c r="R77" s="592">
        <v>37.5</v>
      </c>
      <c r="S77" s="593">
        <v>1.9230769230769231</v>
      </c>
      <c r="T77" s="590">
        <v>25</v>
      </c>
      <c r="U77" s="583">
        <v>2.8846153846153846</v>
      </c>
      <c r="V77" s="591">
        <v>0</v>
      </c>
      <c r="W77" s="591">
        <v>0</v>
      </c>
      <c r="X77" s="591">
        <v>2.8846153846153846</v>
      </c>
      <c r="Y77" s="584">
        <v>22.115384615384613</v>
      </c>
      <c r="Z77" s="591">
        <v>9.6153846153846168</v>
      </c>
      <c r="AA77" s="592">
        <v>12.5</v>
      </c>
      <c r="AB77" s="593">
        <v>0</v>
      </c>
    </row>
    <row r="78" spans="1:28" ht="14.4" thickBot="1" x14ac:dyDescent="0.3">
      <c r="A78" s="547" t="s">
        <v>87</v>
      </c>
      <c r="B78" s="594">
        <v>100</v>
      </c>
      <c r="C78" s="595">
        <v>85.714285714285708</v>
      </c>
      <c r="D78" s="596">
        <v>0</v>
      </c>
      <c r="E78" s="596">
        <v>0</v>
      </c>
      <c r="F78" s="596">
        <v>85.714285714285708</v>
      </c>
      <c r="G78" s="597">
        <v>14.285714285714285</v>
      </c>
      <c r="H78" s="596">
        <v>14.285714285714285</v>
      </c>
      <c r="I78" s="598">
        <v>0</v>
      </c>
      <c r="J78" s="599">
        <v>0</v>
      </c>
      <c r="K78" s="594">
        <v>100</v>
      </c>
      <c r="L78" s="595">
        <v>85.714285714285708</v>
      </c>
      <c r="M78" s="596">
        <v>0</v>
      </c>
      <c r="N78" s="596">
        <v>0</v>
      </c>
      <c r="O78" s="596">
        <v>85.714285714285708</v>
      </c>
      <c r="P78" s="597">
        <v>14.285714285714285</v>
      </c>
      <c r="Q78" s="596">
        <v>14.285714285714285</v>
      </c>
      <c r="R78" s="598">
        <v>0</v>
      </c>
      <c r="S78" s="599">
        <v>0</v>
      </c>
      <c r="T78" s="594">
        <v>0</v>
      </c>
      <c r="U78" s="595">
        <v>0</v>
      </c>
      <c r="V78" s="596">
        <v>0</v>
      </c>
      <c r="W78" s="596">
        <v>0</v>
      </c>
      <c r="X78" s="596">
        <v>0</v>
      </c>
      <c r="Y78" s="597">
        <v>0</v>
      </c>
      <c r="Z78" s="596">
        <v>0</v>
      </c>
      <c r="AA78" s="598">
        <v>0</v>
      </c>
      <c r="AB78" s="599">
        <v>0</v>
      </c>
    </row>
    <row r="79" spans="1:28" x14ac:dyDescent="0.25">
      <c r="A79" s="542" t="s">
        <v>322</v>
      </c>
      <c r="B79" s="587">
        <v>100</v>
      </c>
      <c r="C79" s="587">
        <v>74.975845410628011</v>
      </c>
      <c r="D79" s="587">
        <v>9.8550724637681171</v>
      </c>
      <c r="E79" s="587">
        <v>0.67632850241545894</v>
      </c>
      <c r="F79" s="587">
        <v>64.444444444444443</v>
      </c>
      <c r="G79" s="587">
        <v>25.024154589371982</v>
      </c>
      <c r="H79" s="587">
        <v>8.695652173913043</v>
      </c>
      <c r="I79" s="588">
        <v>4.9275362318840585</v>
      </c>
      <c r="J79" s="589">
        <v>11.400966183574878</v>
      </c>
      <c r="K79" s="587">
        <v>79.130434782608688</v>
      </c>
      <c r="L79" s="587">
        <v>58.550724637681164</v>
      </c>
      <c r="M79" s="587">
        <v>4.7342995169082132</v>
      </c>
      <c r="N79" s="587">
        <v>0.19323671497584541</v>
      </c>
      <c r="O79" s="587">
        <v>53.623188405797109</v>
      </c>
      <c r="P79" s="587">
        <v>20.579710144927535</v>
      </c>
      <c r="Q79" s="587">
        <v>7.9227053140096624</v>
      </c>
      <c r="R79" s="588">
        <v>4.63768115942029</v>
      </c>
      <c r="S79" s="589">
        <v>8.0193236714975846</v>
      </c>
      <c r="T79" s="587">
        <v>20.869565217391305</v>
      </c>
      <c r="U79" s="587">
        <v>16.425120772946862</v>
      </c>
      <c r="V79" s="587">
        <v>5.1207729468599039</v>
      </c>
      <c r="W79" s="587">
        <v>0.48309178743961351</v>
      </c>
      <c r="X79" s="587">
        <v>10.821256038647343</v>
      </c>
      <c r="Y79" s="587">
        <v>4.4444444444444446</v>
      </c>
      <c r="Z79" s="587">
        <v>0.77294685990338163</v>
      </c>
      <c r="AA79" s="588">
        <v>0.28985507246376813</v>
      </c>
      <c r="AB79" s="589">
        <v>3.3816425120772946</v>
      </c>
    </row>
    <row r="80" spans="1:28" x14ac:dyDescent="0.25">
      <c r="A80" s="544" t="s">
        <v>321</v>
      </c>
      <c r="B80" s="590">
        <v>100</v>
      </c>
      <c r="C80" s="583">
        <v>68.421052631578945</v>
      </c>
      <c r="D80" s="591">
        <v>0</v>
      </c>
      <c r="E80" s="591">
        <v>0</v>
      </c>
      <c r="F80" s="591">
        <v>68.421052631578945</v>
      </c>
      <c r="G80" s="584">
        <v>31.578947368421051</v>
      </c>
      <c r="H80" s="591">
        <v>21.052631578947366</v>
      </c>
      <c r="I80" s="592">
        <v>10.526315789473683</v>
      </c>
      <c r="J80" s="593">
        <v>0</v>
      </c>
      <c r="K80" s="590">
        <v>0</v>
      </c>
      <c r="L80" s="583">
        <v>0</v>
      </c>
      <c r="M80" s="591">
        <v>0</v>
      </c>
      <c r="N80" s="591">
        <v>0</v>
      </c>
      <c r="O80" s="591">
        <v>0</v>
      </c>
      <c r="P80" s="584">
        <v>0</v>
      </c>
      <c r="Q80" s="591">
        <v>0</v>
      </c>
      <c r="R80" s="592">
        <v>0</v>
      </c>
      <c r="S80" s="593">
        <v>0</v>
      </c>
      <c r="T80" s="590">
        <v>100</v>
      </c>
      <c r="U80" s="583">
        <v>68.421052631578945</v>
      </c>
      <c r="V80" s="591">
        <v>0</v>
      </c>
      <c r="W80" s="591">
        <v>0</v>
      </c>
      <c r="X80" s="591">
        <v>68.421052631578945</v>
      </c>
      <c r="Y80" s="584">
        <v>31.578947368421051</v>
      </c>
      <c r="Z80" s="591">
        <v>21.052631578947366</v>
      </c>
      <c r="AA80" s="592">
        <v>10.526315789473683</v>
      </c>
      <c r="AB80" s="593">
        <v>0</v>
      </c>
    </row>
    <row r="81" spans="1:28" x14ac:dyDescent="0.25">
      <c r="A81" s="544" t="s">
        <v>320</v>
      </c>
      <c r="B81" s="590">
        <v>100</v>
      </c>
      <c r="C81" s="583">
        <v>100</v>
      </c>
      <c r="D81" s="591">
        <v>61.53846153846154</v>
      </c>
      <c r="E81" s="591">
        <v>4.6153846153846159</v>
      </c>
      <c r="F81" s="591">
        <v>33.846153846153847</v>
      </c>
      <c r="G81" s="584">
        <v>0</v>
      </c>
      <c r="H81" s="591">
        <v>0</v>
      </c>
      <c r="I81" s="592">
        <v>0</v>
      </c>
      <c r="J81" s="593">
        <v>0</v>
      </c>
      <c r="K81" s="590">
        <v>33.846153846153847</v>
      </c>
      <c r="L81" s="583">
        <v>33.846153846153847</v>
      </c>
      <c r="M81" s="591">
        <v>32.307692307692307</v>
      </c>
      <c r="N81" s="591">
        <v>1.5384615384615385</v>
      </c>
      <c r="O81" s="591">
        <v>0</v>
      </c>
      <c r="P81" s="584">
        <v>0</v>
      </c>
      <c r="Q81" s="591">
        <v>0</v>
      </c>
      <c r="R81" s="592">
        <v>0</v>
      </c>
      <c r="S81" s="593">
        <v>0</v>
      </c>
      <c r="T81" s="590">
        <v>66.153846153846146</v>
      </c>
      <c r="U81" s="583">
        <v>66.153846153846146</v>
      </c>
      <c r="V81" s="591">
        <v>29.230769230769234</v>
      </c>
      <c r="W81" s="591">
        <v>3.0769230769230771</v>
      </c>
      <c r="X81" s="591">
        <v>33.846153846153847</v>
      </c>
      <c r="Y81" s="584">
        <v>0</v>
      </c>
      <c r="Z81" s="591">
        <v>0</v>
      </c>
      <c r="AA81" s="592">
        <v>0</v>
      </c>
      <c r="AB81" s="593">
        <v>0</v>
      </c>
    </row>
    <row r="82" spans="1:28" x14ac:dyDescent="0.25">
      <c r="A82" s="544" t="s">
        <v>319</v>
      </c>
      <c r="B82" s="590">
        <v>100</v>
      </c>
      <c r="C82" s="583">
        <v>70</v>
      </c>
      <c r="D82" s="591">
        <v>0</v>
      </c>
      <c r="E82" s="591">
        <v>0</v>
      </c>
      <c r="F82" s="591">
        <v>70</v>
      </c>
      <c r="G82" s="584">
        <v>30</v>
      </c>
      <c r="H82" s="591">
        <v>30</v>
      </c>
      <c r="I82" s="592">
        <v>0</v>
      </c>
      <c r="J82" s="593">
        <v>0</v>
      </c>
      <c r="K82" s="590">
        <v>0</v>
      </c>
      <c r="L82" s="583">
        <v>0</v>
      </c>
      <c r="M82" s="591">
        <v>0</v>
      </c>
      <c r="N82" s="591">
        <v>0</v>
      </c>
      <c r="O82" s="591">
        <v>0</v>
      </c>
      <c r="P82" s="584">
        <v>0</v>
      </c>
      <c r="Q82" s="591">
        <v>0</v>
      </c>
      <c r="R82" s="592">
        <v>0</v>
      </c>
      <c r="S82" s="593">
        <v>0</v>
      </c>
      <c r="T82" s="590">
        <v>100</v>
      </c>
      <c r="U82" s="583">
        <v>70</v>
      </c>
      <c r="V82" s="591">
        <v>0</v>
      </c>
      <c r="W82" s="591">
        <v>0</v>
      </c>
      <c r="X82" s="591">
        <v>70</v>
      </c>
      <c r="Y82" s="584">
        <v>30</v>
      </c>
      <c r="Z82" s="591">
        <v>30</v>
      </c>
      <c r="AA82" s="592">
        <v>0</v>
      </c>
      <c r="AB82" s="593">
        <v>0</v>
      </c>
    </row>
    <row r="83" spans="1:28" x14ac:dyDescent="0.25">
      <c r="A83" s="544" t="s">
        <v>318</v>
      </c>
      <c r="B83" s="590">
        <v>100</v>
      </c>
      <c r="C83" s="583">
        <v>100</v>
      </c>
      <c r="D83" s="591">
        <v>0</v>
      </c>
      <c r="E83" s="591">
        <v>0</v>
      </c>
      <c r="F83" s="591">
        <v>100</v>
      </c>
      <c r="G83" s="584">
        <v>0</v>
      </c>
      <c r="H83" s="591">
        <v>0</v>
      </c>
      <c r="I83" s="592">
        <v>0</v>
      </c>
      <c r="J83" s="593">
        <v>0</v>
      </c>
      <c r="K83" s="590">
        <v>100</v>
      </c>
      <c r="L83" s="583">
        <v>100</v>
      </c>
      <c r="M83" s="591">
        <v>0</v>
      </c>
      <c r="N83" s="591">
        <v>0</v>
      </c>
      <c r="O83" s="591">
        <v>100</v>
      </c>
      <c r="P83" s="584">
        <v>0</v>
      </c>
      <c r="Q83" s="591">
        <v>0</v>
      </c>
      <c r="R83" s="592">
        <v>0</v>
      </c>
      <c r="S83" s="593">
        <v>0</v>
      </c>
      <c r="T83" s="590">
        <v>140</v>
      </c>
      <c r="U83" s="583">
        <v>140</v>
      </c>
      <c r="V83" s="591">
        <v>60</v>
      </c>
      <c r="W83" s="591">
        <v>0</v>
      </c>
      <c r="X83" s="591">
        <v>80</v>
      </c>
      <c r="Y83" s="584">
        <v>0</v>
      </c>
      <c r="Z83" s="591">
        <v>0</v>
      </c>
      <c r="AA83" s="592">
        <v>0</v>
      </c>
      <c r="AB83" s="593">
        <v>0</v>
      </c>
    </row>
    <row r="84" spans="1:28" x14ac:dyDescent="0.25">
      <c r="A84" s="544" t="s">
        <v>317</v>
      </c>
      <c r="B84" s="590">
        <v>100</v>
      </c>
      <c r="C84" s="583">
        <v>100</v>
      </c>
      <c r="D84" s="591">
        <v>60.869565217391312</v>
      </c>
      <c r="E84" s="591">
        <v>0</v>
      </c>
      <c r="F84" s="591">
        <v>39.130434782608695</v>
      </c>
      <c r="G84" s="584">
        <v>0</v>
      </c>
      <c r="H84" s="591">
        <v>0</v>
      </c>
      <c r="I84" s="592">
        <v>0</v>
      </c>
      <c r="J84" s="593">
        <v>0</v>
      </c>
      <c r="K84" s="590">
        <v>39.130434782608695</v>
      </c>
      <c r="L84" s="583">
        <v>39.130434782608695</v>
      </c>
      <c r="M84" s="591">
        <v>34.782608695652172</v>
      </c>
      <c r="N84" s="591">
        <v>0</v>
      </c>
      <c r="O84" s="591">
        <v>4.3478260869565215</v>
      </c>
      <c r="P84" s="584">
        <v>0</v>
      </c>
      <c r="Q84" s="591">
        <v>0</v>
      </c>
      <c r="R84" s="592">
        <v>0</v>
      </c>
      <c r="S84" s="593">
        <v>0</v>
      </c>
      <c r="T84" s="590">
        <v>0</v>
      </c>
      <c r="U84" s="583">
        <v>0</v>
      </c>
      <c r="V84" s="591">
        <v>0</v>
      </c>
      <c r="W84" s="591">
        <v>0</v>
      </c>
      <c r="X84" s="591">
        <v>0</v>
      </c>
      <c r="Y84" s="584">
        <v>0</v>
      </c>
      <c r="Z84" s="591">
        <v>0</v>
      </c>
      <c r="AA84" s="592">
        <v>0</v>
      </c>
      <c r="AB84" s="593">
        <v>0</v>
      </c>
    </row>
    <row r="85" spans="1:28" x14ac:dyDescent="0.25">
      <c r="A85" s="544" t="s">
        <v>316</v>
      </c>
      <c r="B85" s="590">
        <v>100</v>
      </c>
      <c r="C85" s="583">
        <v>70</v>
      </c>
      <c r="D85" s="591">
        <v>0</v>
      </c>
      <c r="E85" s="591">
        <v>0</v>
      </c>
      <c r="F85" s="591">
        <v>70</v>
      </c>
      <c r="G85" s="584">
        <v>30</v>
      </c>
      <c r="H85" s="591">
        <v>2.5</v>
      </c>
      <c r="I85" s="592">
        <v>7.5</v>
      </c>
      <c r="J85" s="593">
        <v>20</v>
      </c>
      <c r="K85" s="590">
        <v>100</v>
      </c>
      <c r="L85" s="583">
        <v>70</v>
      </c>
      <c r="M85" s="591">
        <v>0</v>
      </c>
      <c r="N85" s="591">
        <v>0</v>
      </c>
      <c r="O85" s="591">
        <v>70</v>
      </c>
      <c r="P85" s="584">
        <v>30</v>
      </c>
      <c r="Q85" s="591">
        <v>2.5</v>
      </c>
      <c r="R85" s="592">
        <v>7.5</v>
      </c>
      <c r="S85" s="593">
        <v>20</v>
      </c>
      <c r="T85" s="590">
        <v>0</v>
      </c>
      <c r="U85" s="583">
        <v>0</v>
      </c>
      <c r="V85" s="591">
        <v>0</v>
      </c>
      <c r="W85" s="591">
        <v>0</v>
      </c>
      <c r="X85" s="591">
        <v>0</v>
      </c>
      <c r="Y85" s="584">
        <v>0</v>
      </c>
      <c r="Z85" s="591">
        <v>0</v>
      </c>
      <c r="AA85" s="592">
        <v>0</v>
      </c>
      <c r="AB85" s="593">
        <v>0</v>
      </c>
    </row>
    <row r="86" spans="1:28" x14ac:dyDescent="0.25">
      <c r="A86" s="544" t="s">
        <v>315</v>
      </c>
      <c r="B86" s="590">
        <v>100</v>
      </c>
      <c r="C86" s="583">
        <v>86.666666666666671</v>
      </c>
      <c r="D86" s="591">
        <v>24.444444444444443</v>
      </c>
      <c r="E86" s="591">
        <v>2.2222222222222223</v>
      </c>
      <c r="F86" s="591">
        <v>60</v>
      </c>
      <c r="G86" s="584">
        <v>13.333333333333334</v>
      </c>
      <c r="H86" s="591">
        <v>2.2222222222222223</v>
      </c>
      <c r="I86" s="592">
        <v>2.2222222222222223</v>
      </c>
      <c r="J86" s="593">
        <v>8.8888888888888893</v>
      </c>
      <c r="K86" s="590">
        <v>33.333333333333329</v>
      </c>
      <c r="L86" s="583">
        <v>31.111111111111111</v>
      </c>
      <c r="M86" s="591">
        <v>13.333333333333334</v>
      </c>
      <c r="N86" s="591">
        <v>0</v>
      </c>
      <c r="O86" s="591">
        <v>17.777777777777779</v>
      </c>
      <c r="P86" s="584">
        <v>2.2222222222222223</v>
      </c>
      <c r="Q86" s="591">
        <v>0</v>
      </c>
      <c r="R86" s="592">
        <v>0</v>
      </c>
      <c r="S86" s="593">
        <v>2.2222222222222223</v>
      </c>
      <c r="T86" s="590">
        <v>66.666666666666657</v>
      </c>
      <c r="U86" s="583">
        <v>55.555555555555557</v>
      </c>
      <c r="V86" s="591">
        <v>11.111111111111111</v>
      </c>
      <c r="W86" s="591">
        <v>2.2222222222222223</v>
      </c>
      <c r="X86" s="591">
        <v>42.222222222222221</v>
      </c>
      <c r="Y86" s="584">
        <v>11.111111111111111</v>
      </c>
      <c r="Z86" s="591">
        <v>2.2222222222222223</v>
      </c>
      <c r="AA86" s="592">
        <v>2.2222222222222223</v>
      </c>
      <c r="AB86" s="593">
        <v>6.666666666666667</v>
      </c>
    </row>
    <row r="87" spans="1:28" x14ac:dyDescent="0.25">
      <c r="A87" s="544" t="s">
        <v>314</v>
      </c>
      <c r="B87" s="590">
        <v>100</v>
      </c>
      <c r="C87" s="583">
        <v>51.724137931034484</v>
      </c>
      <c r="D87" s="591">
        <v>0</v>
      </c>
      <c r="E87" s="591">
        <v>0</v>
      </c>
      <c r="F87" s="591">
        <v>51.724137931034484</v>
      </c>
      <c r="G87" s="584">
        <v>48.275862068965516</v>
      </c>
      <c r="H87" s="591">
        <v>22.413793103448278</v>
      </c>
      <c r="I87" s="592">
        <v>25.862068965517242</v>
      </c>
      <c r="J87" s="593">
        <v>0</v>
      </c>
      <c r="K87" s="590">
        <v>100</v>
      </c>
      <c r="L87" s="583">
        <v>51.724137931034484</v>
      </c>
      <c r="M87" s="591">
        <v>0</v>
      </c>
      <c r="N87" s="591">
        <v>0</v>
      </c>
      <c r="O87" s="591">
        <v>51.724137931034484</v>
      </c>
      <c r="P87" s="584">
        <v>48.275862068965516</v>
      </c>
      <c r="Q87" s="591">
        <v>22.413793103448278</v>
      </c>
      <c r="R87" s="592">
        <v>25.862068965517242</v>
      </c>
      <c r="S87" s="593">
        <v>0</v>
      </c>
      <c r="T87" s="590">
        <v>0</v>
      </c>
      <c r="U87" s="583">
        <v>0</v>
      </c>
      <c r="V87" s="591">
        <v>0</v>
      </c>
      <c r="W87" s="591">
        <v>0</v>
      </c>
      <c r="X87" s="591">
        <v>0</v>
      </c>
      <c r="Y87" s="584">
        <v>0</v>
      </c>
      <c r="Z87" s="591">
        <v>0</v>
      </c>
      <c r="AA87" s="592">
        <v>0</v>
      </c>
      <c r="AB87" s="593">
        <v>0</v>
      </c>
    </row>
    <row r="88" spans="1:28" x14ac:dyDescent="0.25">
      <c r="A88" s="544" t="s">
        <v>313</v>
      </c>
      <c r="B88" s="590">
        <v>100</v>
      </c>
      <c r="C88" s="583">
        <v>100</v>
      </c>
      <c r="D88" s="591">
        <v>49.333333333333336</v>
      </c>
      <c r="E88" s="591">
        <v>2.666666666666667</v>
      </c>
      <c r="F88" s="591">
        <v>48</v>
      </c>
      <c r="G88" s="584">
        <v>0</v>
      </c>
      <c r="H88" s="591">
        <v>0</v>
      </c>
      <c r="I88" s="592">
        <v>0</v>
      </c>
      <c r="J88" s="593">
        <v>0</v>
      </c>
      <c r="K88" s="590">
        <v>20</v>
      </c>
      <c r="L88" s="583">
        <v>20</v>
      </c>
      <c r="M88" s="591">
        <v>18.666666666666668</v>
      </c>
      <c r="N88" s="591">
        <v>0</v>
      </c>
      <c r="O88" s="591">
        <v>1.3333333333333335</v>
      </c>
      <c r="P88" s="584">
        <v>0</v>
      </c>
      <c r="Q88" s="591">
        <v>0</v>
      </c>
      <c r="R88" s="592">
        <v>0</v>
      </c>
      <c r="S88" s="593">
        <v>0</v>
      </c>
      <c r="T88" s="590">
        <v>80</v>
      </c>
      <c r="U88" s="583">
        <v>80</v>
      </c>
      <c r="V88" s="591">
        <v>30.666666666666664</v>
      </c>
      <c r="W88" s="591">
        <v>2.666666666666667</v>
      </c>
      <c r="X88" s="591">
        <v>46.666666666666664</v>
      </c>
      <c r="Y88" s="584">
        <v>0</v>
      </c>
      <c r="Z88" s="591">
        <v>0</v>
      </c>
      <c r="AA88" s="592">
        <v>0</v>
      </c>
      <c r="AB88" s="593">
        <v>0</v>
      </c>
    </row>
    <row r="89" spans="1:28" x14ac:dyDescent="0.25">
      <c r="A89" s="544" t="s">
        <v>86</v>
      </c>
      <c r="B89" s="590">
        <v>100</v>
      </c>
      <c r="C89" s="583">
        <v>90</v>
      </c>
      <c r="D89" s="591">
        <v>0</v>
      </c>
      <c r="E89" s="591">
        <v>0</v>
      </c>
      <c r="F89" s="591">
        <v>90</v>
      </c>
      <c r="G89" s="584">
        <v>10</v>
      </c>
      <c r="H89" s="591">
        <v>0</v>
      </c>
      <c r="I89" s="592">
        <v>10</v>
      </c>
      <c r="J89" s="593">
        <v>0</v>
      </c>
      <c r="K89" s="590">
        <v>60</v>
      </c>
      <c r="L89" s="583">
        <v>50</v>
      </c>
      <c r="M89" s="591">
        <v>0</v>
      </c>
      <c r="N89" s="591">
        <v>0</v>
      </c>
      <c r="O89" s="591">
        <v>50</v>
      </c>
      <c r="P89" s="584">
        <v>10</v>
      </c>
      <c r="Q89" s="591">
        <v>0</v>
      </c>
      <c r="R89" s="592">
        <v>10</v>
      </c>
      <c r="S89" s="593">
        <v>0</v>
      </c>
      <c r="T89" s="590">
        <v>40</v>
      </c>
      <c r="U89" s="583">
        <v>40</v>
      </c>
      <c r="V89" s="591">
        <v>0</v>
      </c>
      <c r="W89" s="591">
        <v>0</v>
      </c>
      <c r="X89" s="591">
        <v>40</v>
      </c>
      <c r="Y89" s="584">
        <v>0</v>
      </c>
      <c r="Z89" s="591">
        <v>0</v>
      </c>
      <c r="AA89" s="592">
        <v>0</v>
      </c>
      <c r="AB89" s="593">
        <v>0</v>
      </c>
    </row>
    <row r="90" spans="1:28" x14ac:dyDescent="0.25">
      <c r="A90" s="544" t="s">
        <v>312</v>
      </c>
      <c r="B90" s="590">
        <v>100</v>
      </c>
      <c r="C90" s="583">
        <v>100</v>
      </c>
      <c r="D90" s="591">
        <v>0</v>
      </c>
      <c r="E90" s="591">
        <v>0</v>
      </c>
      <c r="F90" s="591">
        <v>100</v>
      </c>
      <c r="G90" s="584">
        <v>0</v>
      </c>
      <c r="H90" s="591">
        <v>0</v>
      </c>
      <c r="I90" s="592">
        <v>0</v>
      </c>
      <c r="J90" s="593">
        <v>0</v>
      </c>
      <c r="K90" s="590">
        <v>100</v>
      </c>
      <c r="L90" s="583">
        <v>100</v>
      </c>
      <c r="M90" s="591">
        <v>0</v>
      </c>
      <c r="N90" s="591">
        <v>0</v>
      </c>
      <c r="O90" s="591">
        <v>100</v>
      </c>
      <c r="P90" s="584">
        <v>0</v>
      </c>
      <c r="Q90" s="591">
        <v>0</v>
      </c>
      <c r="R90" s="592">
        <v>0</v>
      </c>
      <c r="S90" s="593">
        <v>0</v>
      </c>
      <c r="T90" s="590">
        <v>0</v>
      </c>
      <c r="U90" s="583">
        <v>0</v>
      </c>
      <c r="V90" s="591">
        <v>0</v>
      </c>
      <c r="W90" s="591">
        <v>0</v>
      </c>
      <c r="X90" s="591">
        <v>0</v>
      </c>
      <c r="Y90" s="584">
        <v>0</v>
      </c>
      <c r="Z90" s="591">
        <v>0</v>
      </c>
      <c r="AA90" s="592">
        <v>0</v>
      </c>
      <c r="AB90" s="593">
        <v>0</v>
      </c>
    </row>
    <row r="91" spans="1:28" x14ac:dyDescent="0.25">
      <c r="A91" s="544" t="s">
        <v>311</v>
      </c>
      <c r="B91" s="590">
        <v>100</v>
      </c>
      <c r="C91" s="583">
        <v>1.1111111111111112</v>
      </c>
      <c r="D91" s="591">
        <v>0</v>
      </c>
      <c r="E91" s="591">
        <v>0</v>
      </c>
      <c r="F91" s="591">
        <v>1.1111111111111112</v>
      </c>
      <c r="G91" s="584">
        <v>98.888888888888886</v>
      </c>
      <c r="H91" s="591">
        <v>0</v>
      </c>
      <c r="I91" s="592">
        <v>0</v>
      </c>
      <c r="J91" s="593">
        <v>98.888888888888886</v>
      </c>
      <c r="K91" s="590">
        <v>83.333333333333343</v>
      </c>
      <c r="L91" s="583">
        <v>1.1111111111111112</v>
      </c>
      <c r="M91" s="591">
        <v>0</v>
      </c>
      <c r="N91" s="591">
        <v>0</v>
      </c>
      <c r="O91" s="591">
        <v>1.1111111111111112</v>
      </c>
      <c r="P91" s="584">
        <v>82.222222222222214</v>
      </c>
      <c r="Q91" s="591">
        <v>0</v>
      </c>
      <c r="R91" s="592">
        <v>0</v>
      </c>
      <c r="S91" s="593">
        <v>82.222222222222214</v>
      </c>
      <c r="T91" s="590">
        <v>16.666666666666664</v>
      </c>
      <c r="U91" s="583">
        <v>0</v>
      </c>
      <c r="V91" s="591">
        <v>0</v>
      </c>
      <c r="W91" s="591">
        <v>0</v>
      </c>
      <c r="X91" s="591">
        <v>0</v>
      </c>
      <c r="Y91" s="584">
        <v>16.666666666666664</v>
      </c>
      <c r="Z91" s="591">
        <v>0</v>
      </c>
      <c r="AA91" s="592">
        <v>0</v>
      </c>
      <c r="AB91" s="593">
        <v>16.666666666666664</v>
      </c>
    </row>
    <row r="92" spans="1:28" x14ac:dyDescent="0.25">
      <c r="A92" s="544" t="s">
        <v>310</v>
      </c>
      <c r="B92" s="590">
        <v>100</v>
      </c>
      <c r="C92" s="583">
        <v>100</v>
      </c>
      <c r="D92" s="591">
        <v>0</v>
      </c>
      <c r="E92" s="591">
        <v>3.225806451612903</v>
      </c>
      <c r="F92" s="591">
        <v>96.774193548387103</v>
      </c>
      <c r="G92" s="584">
        <v>0</v>
      </c>
      <c r="H92" s="591">
        <v>0</v>
      </c>
      <c r="I92" s="592">
        <v>0</v>
      </c>
      <c r="J92" s="593">
        <v>0</v>
      </c>
      <c r="K92" s="590">
        <v>100</v>
      </c>
      <c r="L92" s="583">
        <v>100</v>
      </c>
      <c r="M92" s="591">
        <v>0</v>
      </c>
      <c r="N92" s="591">
        <v>3.225806451612903</v>
      </c>
      <c r="O92" s="591">
        <v>96.774193548387103</v>
      </c>
      <c r="P92" s="584">
        <v>0</v>
      </c>
      <c r="Q92" s="591">
        <v>0</v>
      </c>
      <c r="R92" s="592">
        <v>0</v>
      </c>
      <c r="S92" s="593">
        <v>0</v>
      </c>
      <c r="T92" s="590">
        <v>0</v>
      </c>
      <c r="U92" s="583">
        <v>0</v>
      </c>
      <c r="V92" s="591">
        <v>0</v>
      </c>
      <c r="W92" s="591">
        <v>0</v>
      </c>
      <c r="X92" s="591">
        <v>0</v>
      </c>
      <c r="Y92" s="584">
        <v>0</v>
      </c>
      <c r="Z92" s="591">
        <v>0</v>
      </c>
      <c r="AA92" s="592">
        <v>0</v>
      </c>
      <c r="AB92" s="593">
        <v>0</v>
      </c>
    </row>
    <row r="93" spans="1:28" x14ac:dyDescent="0.25">
      <c r="A93" s="544" t="s">
        <v>309</v>
      </c>
      <c r="B93" s="590">
        <v>100</v>
      </c>
      <c r="C93" s="583">
        <v>90.990990990990994</v>
      </c>
      <c r="D93" s="591">
        <v>0</v>
      </c>
      <c r="E93" s="591">
        <v>0</v>
      </c>
      <c r="F93" s="591">
        <v>90.990990990990994</v>
      </c>
      <c r="G93" s="584">
        <v>9.0090090090090094</v>
      </c>
      <c r="H93" s="591">
        <v>7.2072072072072073</v>
      </c>
      <c r="I93" s="592">
        <v>1.8018018018018018</v>
      </c>
      <c r="J93" s="593">
        <v>0</v>
      </c>
      <c r="K93" s="590">
        <v>100</v>
      </c>
      <c r="L93" s="583">
        <v>90.990990990990994</v>
      </c>
      <c r="M93" s="591">
        <v>0</v>
      </c>
      <c r="N93" s="591">
        <v>0</v>
      </c>
      <c r="O93" s="591">
        <v>90.990990990990994</v>
      </c>
      <c r="P93" s="584">
        <v>9.0090090090090094</v>
      </c>
      <c r="Q93" s="591">
        <v>7.2072072072072073</v>
      </c>
      <c r="R93" s="592">
        <v>1.8018018018018018</v>
      </c>
      <c r="S93" s="593">
        <v>0</v>
      </c>
      <c r="T93" s="590">
        <v>15.315315315315313</v>
      </c>
      <c r="U93" s="583">
        <v>0</v>
      </c>
      <c r="V93" s="591">
        <v>0</v>
      </c>
      <c r="W93" s="591">
        <v>0</v>
      </c>
      <c r="X93" s="591">
        <v>0</v>
      </c>
      <c r="Y93" s="584">
        <v>15.315315315315313</v>
      </c>
      <c r="Z93" s="591">
        <v>0</v>
      </c>
      <c r="AA93" s="592">
        <v>0</v>
      </c>
      <c r="AB93" s="593">
        <v>15.315315315315313</v>
      </c>
    </row>
    <row r="94" spans="1:28" x14ac:dyDescent="0.25">
      <c r="A94" s="544" t="s">
        <v>308</v>
      </c>
      <c r="B94" s="590">
        <v>100</v>
      </c>
      <c r="C94" s="583">
        <v>0</v>
      </c>
      <c r="D94" s="591">
        <v>0</v>
      </c>
      <c r="E94" s="591">
        <v>0</v>
      </c>
      <c r="F94" s="591">
        <v>0</v>
      </c>
      <c r="G94" s="584">
        <v>100</v>
      </c>
      <c r="H94" s="591">
        <v>0</v>
      </c>
      <c r="I94" s="592">
        <v>0</v>
      </c>
      <c r="J94" s="593">
        <v>100</v>
      </c>
      <c r="K94" s="590">
        <v>0</v>
      </c>
      <c r="L94" s="583">
        <v>0</v>
      </c>
      <c r="M94" s="591">
        <v>0</v>
      </c>
      <c r="N94" s="591">
        <v>0</v>
      </c>
      <c r="O94" s="591">
        <v>0</v>
      </c>
      <c r="P94" s="584">
        <v>0</v>
      </c>
      <c r="Q94" s="591">
        <v>0</v>
      </c>
      <c r="R94" s="592">
        <v>0</v>
      </c>
      <c r="S94" s="593">
        <v>0</v>
      </c>
      <c r="T94" s="590">
        <v>0</v>
      </c>
      <c r="U94" s="583">
        <v>0</v>
      </c>
      <c r="V94" s="591">
        <v>0</v>
      </c>
      <c r="W94" s="591">
        <v>0</v>
      </c>
      <c r="X94" s="591">
        <v>0</v>
      </c>
      <c r="Y94" s="584">
        <v>0</v>
      </c>
      <c r="Z94" s="591">
        <v>0</v>
      </c>
      <c r="AA94" s="592">
        <v>0</v>
      </c>
      <c r="AB94" s="593">
        <v>0</v>
      </c>
    </row>
    <row r="95" spans="1:28" x14ac:dyDescent="0.25">
      <c r="A95" s="544" t="s">
        <v>307</v>
      </c>
      <c r="B95" s="590">
        <v>100</v>
      </c>
      <c r="C95" s="583">
        <v>82.539682539682531</v>
      </c>
      <c r="D95" s="591">
        <v>0</v>
      </c>
      <c r="E95" s="591">
        <v>0</v>
      </c>
      <c r="F95" s="591">
        <v>82.539682539682531</v>
      </c>
      <c r="G95" s="584">
        <v>17.460317460317459</v>
      </c>
      <c r="H95" s="591">
        <v>17.460317460317459</v>
      </c>
      <c r="I95" s="592">
        <v>0</v>
      </c>
      <c r="J95" s="593">
        <v>0</v>
      </c>
      <c r="K95" s="590">
        <v>100</v>
      </c>
      <c r="L95" s="583">
        <v>82.539682539682531</v>
      </c>
      <c r="M95" s="591">
        <v>0</v>
      </c>
      <c r="N95" s="591">
        <v>0</v>
      </c>
      <c r="O95" s="591">
        <v>82.539682539682531</v>
      </c>
      <c r="P95" s="584">
        <v>17.460317460317459</v>
      </c>
      <c r="Q95" s="591">
        <v>17.460317460317459</v>
      </c>
      <c r="R95" s="592">
        <v>0</v>
      </c>
      <c r="S95" s="593">
        <v>0</v>
      </c>
      <c r="T95" s="590">
        <v>0</v>
      </c>
      <c r="U95" s="583">
        <v>0</v>
      </c>
      <c r="V95" s="591">
        <v>0</v>
      </c>
      <c r="W95" s="591">
        <v>0</v>
      </c>
      <c r="X95" s="591">
        <v>0</v>
      </c>
      <c r="Y95" s="584">
        <v>0</v>
      </c>
      <c r="Z95" s="591">
        <v>0</v>
      </c>
      <c r="AA95" s="592">
        <v>0</v>
      </c>
      <c r="AB95" s="593">
        <v>0</v>
      </c>
    </row>
    <row r="96" spans="1:28" x14ac:dyDescent="0.25">
      <c r="A96" s="544" t="s">
        <v>306</v>
      </c>
      <c r="B96" s="590">
        <v>100</v>
      </c>
      <c r="C96" s="583">
        <v>75.968992248062023</v>
      </c>
      <c r="D96" s="591">
        <v>0</v>
      </c>
      <c r="E96" s="591">
        <v>0</v>
      </c>
      <c r="F96" s="591">
        <v>75.968992248062023</v>
      </c>
      <c r="G96" s="584">
        <v>24.031007751937985</v>
      </c>
      <c r="H96" s="591">
        <v>17.054263565891471</v>
      </c>
      <c r="I96" s="592">
        <v>6.9767441860465116</v>
      </c>
      <c r="J96" s="593">
        <v>0</v>
      </c>
      <c r="K96" s="590">
        <v>100</v>
      </c>
      <c r="L96" s="583">
        <v>75.968992248062023</v>
      </c>
      <c r="M96" s="591">
        <v>0</v>
      </c>
      <c r="N96" s="591">
        <v>0</v>
      </c>
      <c r="O96" s="591">
        <v>75.968992248062023</v>
      </c>
      <c r="P96" s="584">
        <v>24.031007751937985</v>
      </c>
      <c r="Q96" s="591">
        <v>17.054263565891471</v>
      </c>
      <c r="R96" s="592">
        <v>6.9767441860465116</v>
      </c>
      <c r="S96" s="593">
        <v>0</v>
      </c>
      <c r="T96" s="590">
        <v>0</v>
      </c>
      <c r="U96" s="583">
        <v>0</v>
      </c>
      <c r="V96" s="591">
        <v>0</v>
      </c>
      <c r="W96" s="591">
        <v>0</v>
      </c>
      <c r="X96" s="591">
        <v>0</v>
      </c>
      <c r="Y96" s="584">
        <v>0</v>
      </c>
      <c r="Z96" s="591">
        <v>0</v>
      </c>
      <c r="AA96" s="592">
        <v>0</v>
      </c>
      <c r="AB96" s="593">
        <v>0</v>
      </c>
    </row>
    <row r="97" spans="1:28" x14ac:dyDescent="0.25">
      <c r="A97" s="544" t="s">
        <v>305</v>
      </c>
      <c r="B97" s="590">
        <v>100</v>
      </c>
      <c r="C97" s="583">
        <v>85</v>
      </c>
      <c r="D97" s="591">
        <v>0</v>
      </c>
      <c r="E97" s="591">
        <v>0</v>
      </c>
      <c r="F97" s="591">
        <v>85</v>
      </c>
      <c r="G97" s="584">
        <v>15</v>
      </c>
      <c r="H97" s="591">
        <v>0</v>
      </c>
      <c r="I97" s="592">
        <v>15</v>
      </c>
      <c r="J97" s="593">
        <v>0</v>
      </c>
      <c r="K97" s="590">
        <v>100</v>
      </c>
      <c r="L97" s="583">
        <v>85</v>
      </c>
      <c r="M97" s="591">
        <v>0</v>
      </c>
      <c r="N97" s="591">
        <v>0</v>
      </c>
      <c r="O97" s="591">
        <v>85</v>
      </c>
      <c r="P97" s="584">
        <v>15</v>
      </c>
      <c r="Q97" s="591">
        <v>0</v>
      </c>
      <c r="R97" s="592">
        <v>15</v>
      </c>
      <c r="S97" s="593">
        <v>0</v>
      </c>
      <c r="T97" s="590">
        <v>0</v>
      </c>
      <c r="U97" s="583">
        <v>0</v>
      </c>
      <c r="V97" s="591">
        <v>0</v>
      </c>
      <c r="W97" s="591">
        <v>0</v>
      </c>
      <c r="X97" s="591">
        <v>0</v>
      </c>
      <c r="Y97" s="584">
        <v>0</v>
      </c>
      <c r="Z97" s="591">
        <v>0</v>
      </c>
      <c r="AA97" s="592">
        <v>0</v>
      </c>
      <c r="AB97" s="593">
        <v>0</v>
      </c>
    </row>
    <row r="98" spans="1:28" x14ac:dyDescent="0.25">
      <c r="A98" s="544" t="s">
        <v>304</v>
      </c>
      <c r="B98" s="590">
        <v>100</v>
      </c>
      <c r="C98" s="583">
        <v>75.187969924812023</v>
      </c>
      <c r="D98" s="591">
        <v>0</v>
      </c>
      <c r="E98" s="591">
        <v>0</v>
      </c>
      <c r="F98" s="591">
        <v>75.187969924812023</v>
      </c>
      <c r="G98" s="584">
        <v>24.81203007518797</v>
      </c>
      <c r="H98" s="591">
        <v>15.037593984962406</v>
      </c>
      <c r="I98" s="592">
        <v>9.7744360902255636</v>
      </c>
      <c r="J98" s="593">
        <v>0</v>
      </c>
      <c r="K98" s="590">
        <v>100</v>
      </c>
      <c r="L98" s="583">
        <v>75.187969924812023</v>
      </c>
      <c r="M98" s="591">
        <v>0</v>
      </c>
      <c r="N98" s="591">
        <v>0</v>
      </c>
      <c r="O98" s="591">
        <v>75.187969924812023</v>
      </c>
      <c r="P98" s="584">
        <v>24.81203007518797</v>
      </c>
      <c r="Q98" s="591">
        <v>15.037593984962406</v>
      </c>
      <c r="R98" s="592">
        <v>9.7744360902255636</v>
      </c>
      <c r="S98" s="593">
        <v>0</v>
      </c>
      <c r="T98" s="590">
        <v>0</v>
      </c>
      <c r="U98" s="583">
        <v>0</v>
      </c>
      <c r="V98" s="591">
        <v>0</v>
      </c>
      <c r="W98" s="591">
        <v>0</v>
      </c>
      <c r="X98" s="591">
        <v>0</v>
      </c>
      <c r="Y98" s="584">
        <v>0</v>
      </c>
      <c r="Z98" s="591">
        <v>0</v>
      </c>
      <c r="AA98" s="592">
        <v>0</v>
      </c>
      <c r="AB98" s="593">
        <v>0</v>
      </c>
    </row>
    <row r="99" spans="1:28" ht="14.4" thickBot="1" x14ac:dyDescent="0.3">
      <c r="A99" s="547" t="s">
        <v>303</v>
      </c>
      <c r="B99" s="600">
        <v>100</v>
      </c>
      <c r="C99" s="595">
        <v>88.888888888888886</v>
      </c>
      <c r="D99" s="596">
        <v>0</v>
      </c>
      <c r="E99" s="596">
        <v>0</v>
      </c>
      <c r="F99" s="596">
        <v>88.888888888888886</v>
      </c>
      <c r="G99" s="597">
        <v>11.111111111111111</v>
      </c>
      <c r="H99" s="596">
        <v>9.7222222222222232</v>
      </c>
      <c r="I99" s="598">
        <v>1.3888888888888888</v>
      </c>
      <c r="J99" s="599">
        <v>0</v>
      </c>
      <c r="K99" s="594">
        <v>100</v>
      </c>
      <c r="L99" s="595">
        <v>88.888888888888886</v>
      </c>
      <c r="M99" s="596">
        <v>0</v>
      </c>
      <c r="N99" s="596">
        <v>0</v>
      </c>
      <c r="O99" s="596">
        <v>88.888888888888886</v>
      </c>
      <c r="P99" s="597">
        <v>11.111111111111111</v>
      </c>
      <c r="Q99" s="596">
        <v>9.7222222222222232</v>
      </c>
      <c r="R99" s="598">
        <v>1.3888888888888888</v>
      </c>
      <c r="S99" s="599">
        <v>0</v>
      </c>
      <c r="T99" s="594">
        <v>0</v>
      </c>
      <c r="U99" s="595">
        <v>0</v>
      </c>
      <c r="V99" s="596">
        <v>0</v>
      </c>
      <c r="W99" s="596">
        <v>0</v>
      </c>
      <c r="X99" s="596">
        <v>0</v>
      </c>
      <c r="Y99" s="597">
        <v>0</v>
      </c>
      <c r="Z99" s="596">
        <v>0</v>
      </c>
      <c r="AA99" s="598">
        <v>0</v>
      </c>
      <c r="AB99" s="599">
        <v>0</v>
      </c>
    </row>
    <row r="100" spans="1:28" x14ac:dyDescent="0.25">
      <c r="A100" s="542" t="s">
        <v>302</v>
      </c>
      <c r="B100" s="587">
        <v>100</v>
      </c>
      <c r="C100" s="587">
        <v>56.914893617021278</v>
      </c>
      <c r="D100" s="587">
        <v>10.106382978723403</v>
      </c>
      <c r="E100" s="587">
        <v>2.6595744680851063</v>
      </c>
      <c r="F100" s="587">
        <v>44.148936170212764</v>
      </c>
      <c r="G100" s="587">
        <v>43.085106382978722</v>
      </c>
      <c r="H100" s="587">
        <v>5.3191489361702127</v>
      </c>
      <c r="I100" s="588">
        <v>2.6595744680851063</v>
      </c>
      <c r="J100" s="589">
        <v>35.106382978723403</v>
      </c>
      <c r="K100" s="587">
        <v>50</v>
      </c>
      <c r="L100" s="587">
        <v>23.404255319148938</v>
      </c>
      <c r="M100" s="587">
        <v>5.8510638297872344</v>
      </c>
      <c r="N100" s="587">
        <v>1.0638297872340425</v>
      </c>
      <c r="O100" s="587">
        <v>16.48936170212766</v>
      </c>
      <c r="P100" s="588">
        <v>26.595744680851062</v>
      </c>
      <c r="Q100" s="588">
        <v>2.1276595744680851</v>
      </c>
      <c r="R100" s="588">
        <v>1.0638297872340425</v>
      </c>
      <c r="S100" s="589">
        <v>23.404255319148938</v>
      </c>
      <c r="T100" s="587">
        <v>50</v>
      </c>
      <c r="U100" s="587">
        <v>33.51063829787234</v>
      </c>
      <c r="V100" s="587">
        <v>4.2553191489361701</v>
      </c>
      <c r="W100" s="587">
        <v>1.5957446808510638</v>
      </c>
      <c r="X100" s="587">
        <v>27.659574468085108</v>
      </c>
      <c r="Y100" s="587">
        <v>16.48936170212766</v>
      </c>
      <c r="Z100" s="587">
        <v>3.1914893617021276</v>
      </c>
      <c r="AA100" s="588">
        <v>1.5957446808510638</v>
      </c>
      <c r="AB100" s="589">
        <v>11.702127659574469</v>
      </c>
    </row>
    <row r="101" spans="1:28" x14ac:dyDescent="0.25">
      <c r="A101" s="544" t="s">
        <v>301</v>
      </c>
      <c r="B101" s="590">
        <v>100</v>
      </c>
      <c r="C101" s="583">
        <v>0</v>
      </c>
      <c r="D101" s="591">
        <v>0</v>
      </c>
      <c r="E101" s="591">
        <v>0</v>
      </c>
      <c r="F101" s="591">
        <v>0</v>
      </c>
      <c r="G101" s="584">
        <v>100</v>
      </c>
      <c r="H101" s="591">
        <v>0</v>
      </c>
      <c r="I101" s="592">
        <v>0</v>
      </c>
      <c r="J101" s="593">
        <v>100</v>
      </c>
      <c r="K101" s="590">
        <v>68.292682926829272</v>
      </c>
      <c r="L101" s="583">
        <v>0</v>
      </c>
      <c r="M101" s="591">
        <v>0</v>
      </c>
      <c r="N101" s="591">
        <v>0</v>
      </c>
      <c r="O101" s="591">
        <v>0</v>
      </c>
      <c r="P101" s="584">
        <v>68.292682926829272</v>
      </c>
      <c r="Q101" s="591">
        <v>0</v>
      </c>
      <c r="R101" s="592">
        <v>0</v>
      </c>
      <c r="S101" s="593">
        <v>68.292682926829272</v>
      </c>
      <c r="T101" s="590">
        <v>31.707317073170731</v>
      </c>
      <c r="U101" s="583">
        <v>0</v>
      </c>
      <c r="V101" s="591">
        <v>0</v>
      </c>
      <c r="W101" s="591">
        <v>0</v>
      </c>
      <c r="X101" s="591">
        <v>0</v>
      </c>
      <c r="Y101" s="584">
        <v>31.707317073170731</v>
      </c>
      <c r="Z101" s="591">
        <v>0</v>
      </c>
      <c r="AA101" s="592">
        <v>0</v>
      </c>
      <c r="AB101" s="593">
        <v>31.707317073170731</v>
      </c>
    </row>
    <row r="102" spans="1:28" x14ac:dyDescent="0.25">
      <c r="A102" s="544" t="s">
        <v>300</v>
      </c>
      <c r="B102" s="590">
        <v>100</v>
      </c>
      <c r="C102" s="583">
        <v>0</v>
      </c>
      <c r="D102" s="591">
        <v>0</v>
      </c>
      <c r="E102" s="591">
        <v>0</v>
      </c>
      <c r="F102" s="591">
        <v>0</v>
      </c>
      <c r="G102" s="584">
        <v>100</v>
      </c>
      <c r="H102" s="591">
        <v>0</v>
      </c>
      <c r="I102" s="592">
        <v>0</v>
      </c>
      <c r="J102" s="593">
        <v>100</v>
      </c>
      <c r="K102" s="590">
        <v>64</v>
      </c>
      <c r="L102" s="583">
        <v>0</v>
      </c>
      <c r="M102" s="591">
        <v>0</v>
      </c>
      <c r="N102" s="591">
        <v>0</v>
      </c>
      <c r="O102" s="591">
        <v>0</v>
      </c>
      <c r="P102" s="584">
        <v>64</v>
      </c>
      <c r="Q102" s="591">
        <v>0</v>
      </c>
      <c r="R102" s="592">
        <v>0</v>
      </c>
      <c r="S102" s="593">
        <v>64</v>
      </c>
      <c r="T102" s="590">
        <v>36</v>
      </c>
      <c r="U102" s="583">
        <v>0</v>
      </c>
      <c r="V102" s="591">
        <v>0</v>
      </c>
      <c r="W102" s="591">
        <v>0</v>
      </c>
      <c r="X102" s="591">
        <v>0</v>
      </c>
      <c r="Y102" s="584">
        <v>36</v>
      </c>
      <c r="Z102" s="591">
        <v>0</v>
      </c>
      <c r="AA102" s="592">
        <v>0</v>
      </c>
      <c r="AB102" s="593">
        <v>36</v>
      </c>
    </row>
    <row r="103" spans="1:28" x14ac:dyDescent="0.25">
      <c r="A103" s="544" t="s">
        <v>299</v>
      </c>
      <c r="B103" s="590">
        <v>100</v>
      </c>
      <c r="C103" s="583">
        <v>75</v>
      </c>
      <c r="D103" s="591">
        <v>0</v>
      </c>
      <c r="E103" s="591">
        <v>0</v>
      </c>
      <c r="F103" s="591">
        <v>75</v>
      </c>
      <c r="G103" s="584">
        <v>25</v>
      </c>
      <c r="H103" s="591">
        <v>15.625</v>
      </c>
      <c r="I103" s="592">
        <v>9.375</v>
      </c>
      <c r="J103" s="593">
        <v>0</v>
      </c>
      <c r="K103" s="590">
        <v>0</v>
      </c>
      <c r="L103" s="583">
        <v>0</v>
      </c>
      <c r="M103" s="591">
        <v>0</v>
      </c>
      <c r="N103" s="591">
        <v>0</v>
      </c>
      <c r="O103" s="591">
        <v>0</v>
      </c>
      <c r="P103" s="584">
        <v>0</v>
      </c>
      <c r="Q103" s="591">
        <v>0</v>
      </c>
      <c r="R103" s="592">
        <v>0</v>
      </c>
      <c r="S103" s="593">
        <v>0</v>
      </c>
      <c r="T103" s="590">
        <v>100</v>
      </c>
      <c r="U103" s="583">
        <v>75</v>
      </c>
      <c r="V103" s="591">
        <v>0</v>
      </c>
      <c r="W103" s="591">
        <v>0</v>
      </c>
      <c r="X103" s="591">
        <v>75</v>
      </c>
      <c r="Y103" s="584">
        <v>25</v>
      </c>
      <c r="Z103" s="591">
        <v>15.625</v>
      </c>
      <c r="AA103" s="592">
        <v>9.375</v>
      </c>
      <c r="AB103" s="593">
        <v>0</v>
      </c>
    </row>
    <row r="104" spans="1:28" x14ac:dyDescent="0.25">
      <c r="A104" s="544" t="s">
        <v>298</v>
      </c>
      <c r="B104" s="590">
        <v>100</v>
      </c>
      <c r="C104" s="583">
        <v>80</v>
      </c>
      <c r="D104" s="591">
        <v>0</v>
      </c>
      <c r="E104" s="591">
        <v>0</v>
      </c>
      <c r="F104" s="591">
        <v>80</v>
      </c>
      <c r="G104" s="584">
        <v>20</v>
      </c>
      <c r="H104" s="591">
        <v>10</v>
      </c>
      <c r="I104" s="592">
        <v>10</v>
      </c>
      <c r="J104" s="593">
        <v>0</v>
      </c>
      <c r="K104" s="590">
        <v>100</v>
      </c>
      <c r="L104" s="583">
        <v>80</v>
      </c>
      <c r="M104" s="591">
        <v>0</v>
      </c>
      <c r="N104" s="591">
        <v>0</v>
      </c>
      <c r="O104" s="591">
        <v>80</v>
      </c>
      <c r="P104" s="584">
        <v>20</v>
      </c>
      <c r="Q104" s="591">
        <v>10</v>
      </c>
      <c r="R104" s="592">
        <v>10</v>
      </c>
      <c r="S104" s="593">
        <v>0</v>
      </c>
      <c r="T104" s="590">
        <v>0</v>
      </c>
      <c r="U104" s="583">
        <v>0</v>
      </c>
      <c r="V104" s="591">
        <v>0</v>
      </c>
      <c r="W104" s="591">
        <v>0</v>
      </c>
      <c r="X104" s="591">
        <v>0</v>
      </c>
      <c r="Y104" s="584">
        <v>0</v>
      </c>
      <c r="Z104" s="591">
        <v>0</v>
      </c>
      <c r="AA104" s="592">
        <v>0</v>
      </c>
      <c r="AB104" s="593">
        <v>0</v>
      </c>
    </row>
    <row r="105" spans="1:28" x14ac:dyDescent="0.25">
      <c r="A105" s="544" t="s">
        <v>297</v>
      </c>
      <c r="B105" s="590">
        <v>100</v>
      </c>
      <c r="C105" s="583">
        <v>100</v>
      </c>
      <c r="D105" s="591">
        <v>38</v>
      </c>
      <c r="E105" s="591">
        <v>10</v>
      </c>
      <c r="F105" s="591">
        <v>52</v>
      </c>
      <c r="G105" s="584">
        <v>0</v>
      </c>
      <c r="H105" s="591">
        <v>0</v>
      </c>
      <c r="I105" s="592">
        <v>0</v>
      </c>
      <c r="J105" s="593">
        <v>0</v>
      </c>
      <c r="K105" s="590">
        <v>26</v>
      </c>
      <c r="L105" s="583">
        <v>26</v>
      </c>
      <c r="M105" s="591">
        <v>22</v>
      </c>
      <c r="N105" s="591">
        <v>4</v>
      </c>
      <c r="O105" s="591">
        <v>0</v>
      </c>
      <c r="P105" s="584">
        <v>0</v>
      </c>
      <c r="Q105" s="591">
        <v>0</v>
      </c>
      <c r="R105" s="592">
        <v>0</v>
      </c>
      <c r="S105" s="593">
        <v>0</v>
      </c>
      <c r="T105" s="590">
        <v>74</v>
      </c>
      <c r="U105" s="583">
        <v>74</v>
      </c>
      <c r="V105" s="591">
        <v>16</v>
      </c>
      <c r="W105" s="591">
        <v>6</v>
      </c>
      <c r="X105" s="591">
        <v>52</v>
      </c>
      <c r="Y105" s="584">
        <v>0</v>
      </c>
      <c r="Z105" s="591">
        <v>0</v>
      </c>
      <c r="AA105" s="592">
        <v>0</v>
      </c>
      <c r="AB105" s="593">
        <v>0</v>
      </c>
    </row>
    <row r="106" spans="1:28" ht="14.4" thickBot="1" x14ac:dyDescent="0.3">
      <c r="A106" s="547" t="s">
        <v>296</v>
      </c>
      <c r="B106" s="594">
        <v>100</v>
      </c>
      <c r="C106" s="595">
        <v>85</v>
      </c>
      <c r="D106" s="596">
        <v>0</v>
      </c>
      <c r="E106" s="596">
        <v>0</v>
      </c>
      <c r="F106" s="596">
        <v>85</v>
      </c>
      <c r="G106" s="597">
        <v>15</v>
      </c>
      <c r="H106" s="596">
        <v>15</v>
      </c>
      <c r="I106" s="598">
        <v>0</v>
      </c>
      <c r="J106" s="599">
        <v>0</v>
      </c>
      <c r="K106" s="594">
        <v>85</v>
      </c>
      <c r="L106" s="595">
        <v>75</v>
      </c>
      <c r="M106" s="596">
        <v>0</v>
      </c>
      <c r="N106" s="596">
        <v>0</v>
      </c>
      <c r="O106" s="596">
        <v>75</v>
      </c>
      <c r="P106" s="597">
        <v>10</v>
      </c>
      <c r="Q106" s="596">
        <v>10</v>
      </c>
      <c r="R106" s="598">
        <v>0</v>
      </c>
      <c r="S106" s="599">
        <v>0</v>
      </c>
      <c r="T106" s="594">
        <v>15</v>
      </c>
      <c r="U106" s="595">
        <v>10</v>
      </c>
      <c r="V106" s="596">
        <v>0</v>
      </c>
      <c r="W106" s="596">
        <v>0</v>
      </c>
      <c r="X106" s="596">
        <v>10</v>
      </c>
      <c r="Y106" s="597">
        <v>5</v>
      </c>
      <c r="Z106" s="596">
        <v>5</v>
      </c>
      <c r="AA106" s="598">
        <v>0</v>
      </c>
      <c r="AB106" s="599">
        <v>0</v>
      </c>
    </row>
    <row r="107" spans="1:28" ht="14.4" thickBot="1" x14ac:dyDescent="0.3">
      <c r="A107" s="552" t="s">
        <v>349</v>
      </c>
      <c r="B107" s="594">
        <v>100</v>
      </c>
      <c r="C107" s="595">
        <v>100</v>
      </c>
      <c r="D107" s="596">
        <v>0</v>
      </c>
      <c r="E107" s="596">
        <v>0</v>
      </c>
      <c r="F107" s="596">
        <v>100</v>
      </c>
      <c r="G107" s="597">
        <v>0</v>
      </c>
      <c r="H107" s="596">
        <v>0</v>
      </c>
      <c r="I107" s="598">
        <v>0</v>
      </c>
      <c r="J107" s="601">
        <v>0</v>
      </c>
      <c r="K107" s="595">
        <v>100</v>
      </c>
      <c r="L107" s="595">
        <v>100</v>
      </c>
      <c r="M107" s="596">
        <v>0</v>
      </c>
      <c r="N107" s="596">
        <v>0</v>
      </c>
      <c r="O107" s="596">
        <v>100</v>
      </c>
      <c r="P107" s="597">
        <v>0</v>
      </c>
      <c r="Q107" s="596">
        <v>0</v>
      </c>
      <c r="R107" s="598">
        <v>0</v>
      </c>
      <c r="S107" s="599">
        <v>0</v>
      </c>
      <c r="T107" s="595">
        <v>0</v>
      </c>
      <c r="U107" s="595">
        <v>0</v>
      </c>
      <c r="V107" s="596">
        <v>0</v>
      </c>
      <c r="W107" s="596">
        <v>0</v>
      </c>
      <c r="X107" s="596">
        <v>0</v>
      </c>
      <c r="Y107" s="597">
        <v>0</v>
      </c>
      <c r="Z107" s="596">
        <v>0</v>
      </c>
      <c r="AA107" s="598">
        <v>0</v>
      </c>
      <c r="AB107" s="599">
        <v>0</v>
      </c>
    </row>
    <row r="108" spans="1:28" ht="14.4" x14ac:dyDescent="0.3">
      <c r="A108" s="602" t="s">
        <v>295</v>
      </c>
      <c r="B108" s="532"/>
      <c r="C108" s="532"/>
      <c r="D108" s="532"/>
      <c r="E108" s="532"/>
      <c r="F108" s="532"/>
      <c r="G108" s="532"/>
      <c r="H108" s="532"/>
      <c r="I108" s="532"/>
      <c r="J108" s="532"/>
      <c r="K108" s="532"/>
      <c r="L108" s="532"/>
      <c r="M108" s="532"/>
      <c r="N108" s="532"/>
      <c r="O108" s="532"/>
      <c r="P108" s="532"/>
      <c r="Q108" s="532"/>
      <c r="R108" s="532"/>
      <c r="S108" s="532"/>
      <c r="T108" s="532"/>
      <c r="U108" s="532"/>
      <c r="V108" s="532"/>
      <c r="W108" s="532"/>
      <c r="X108" s="532"/>
      <c r="Y108" s="532"/>
      <c r="Z108" s="532"/>
      <c r="AA108" s="532"/>
    </row>
    <row r="109" spans="1:28" ht="14.4" x14ac:dyDescent="0.3">
      <c r="A109" s="72" t="s">
        <v>350</v>
      </c>
      <c r="B109" s="532"/>
      <c r="C109" s="532"/>
      <c r="D109" s="532"/>
      <c r="E109" s="532"/>
      <c r="F109" s="532"/>
      <c r="G109" s="532"/>
      <c r="H109" s="532"/>
      <c r="I109" s="532"/>
      <c r="J109" s="532"/>
      <c r="K109" s="532"/>
      <c r="L109" s="532"/>
      <c r="M109" s="532"/>
      <c r="N109" s="532"/>
      <c r="O109" s="532"/>
      <c r="P109" s="532"/>
      <c r="Q109" s="532"/>
      <c r="R109" s="532"/>
      <c r="S109" s="532"/>
      <c r="T109" s="532"/>
      <c r="U109" s="532"/>
      <c r="V109" s="532"/>
      <c r="W109" s="532"/>
      <c r="X109" s="532"/>
      <c r="Y109" s="532"/>
      <c r="Z109" s="532"/>
      <c r="AA109" s="532"/>
    </row>
  </sheetData>
  <mergeCells count="40">
    <mergeCell ref="C59:J59"/>
    <mergeCell ref="K59:K61"/>
    <mergeCell ref="L59:S59"/>
    <mergeCell ref="T59:T61"/>
    <mergeCell ref="U59:AB59"/>
    <mergeCell ref="C60:F60"/>
    <mergeCell ref="G60:I60"/>
    <mergeCell ref="J60:J61"/>
    <mergeCell ref="K3:AB3"/>
    <mergeCell ref="J5:J6"/>
    <mergeCell ref="AB5:AB6"/>
    <mergeCell ref="A1:AA1"/>
    <mergeCell ref="A2:Z2"/>
    <mergeCell ref="A3:A6"/>
    <mergeCell ref="B4:B6"/>
    <mergeCell ref="C5:F5"/>
    <mergeCell ref="G5:I5"/>
    <mergeCell ref="U5:X5"/>
    <mergeCell ref="K4:K6"/>
    <mergeCell ref="T4:T6"/>
    <mergeCell ref="P5:R5"/>
    <mergeCell ref="Y5:AA5"/>
    <mergeCell ref="C4:J4"/>
    <mergeCell ref="B3:J3"/>
    <mergeCell ref="S5:S6"/>
    <mergeCell ref="L4:S4"/>
    <mergeCell ref="U4:AB4"/>
    <mergeCell ref="L5:O5"/>
    <mergeCell ref="L60:O60"/>
    <mergeCell ref="P60:R60"/>
    <mergeCell ref="S60:S61"/>
    <mergeCell ref="U60:X60"/>
    <mergeCell ref="Y60:AA60"/>
    <mergeCell ref="AB60:AB61"/>
    <mergeCell ref="A56:AA56"/>
    <mergeCell ref="A57:Z57"/>
    <mergeCell ref="A58:A61"/>
    <mergeCell ref="B58:J58"/>
    <mergeCell ref="K58:AB58"/>
    <mergeCell ref="B59:B6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8"/>
  <sheetViews>
    <sheetView zoomScale="55" zoomScaleNormal="55" workbookViewId="0">
      <selection activeCell="G19" sqref="G19"/>
    </sheetView>
  </sheetViews>
  <sheetFormatPr baseColWidth="10" defaultColWidth="11.44140625" defaultRowHeight="13.8" x14ac:dyDescent="0.25"/>
  <cols>
    <col min="1" max="16384" width="11.44140625" style="67"/>
  </cols>
  <sheetData>
    <row r="1" spans="1:25" x14ac:dyDescent="0.25">
      <c r="A1" s="678" t="s">
        <v>88</v>
      </c>
      <c r="B1" s="678"/>
      <c r="C1" s="678"/>
      <c r="D1" s="678"/>
      <c r="E1" s="678"/>
      <c r="F1" s="678"/>
      <c r="G1" s="678"/>
      <c r="H1" s="678"/>
      <c r="I1" s="678"/>
      <c r="J1" s="678"/>
      <c r="K1" s="678"/>
      <c r="L1" s="678"/>
      <c r="M1" s="678"/>
      <c r="N1" s="678"/>
      <c r="O1" s="678"/>
      <c r="P1" s="678"/>
      <c r="Q1" s="678"/>
      <c r="R1" s="678"/>
      <c r="S1" s="678"/>
      <c r="T1" s="678"/>
      <c r="U1" s="678"/>
      <c r="V1" s="678"/>
      <c r="W1" s="678"/>
      <c r="X1" s="678"/>
      <c r="Y1" s="678"/>
    </row>
    <row r="2" spans="1:25" s="69" customFormat="1" ht="17.25" customHeight="1" x14ac:dyDescent="0.25">
      <c r="A2" s="679" t="s">
        <v>89</v>
      </c>
      <c r="B2" s="680"/>
      <c r="C2" s="680"/>
      <c r="D2" s="680"/>
      <c r="E2" s="680"/>
      <c r="F2" s="680"/>
      <c r="G2" s="680"/>
      <c r="H2" s="680"/>
      <c r="I2" s="680"/>
      <c r="J2" s="680"/>
      <c r="K2" s="680"/>
      <c r="L2" s="680"/>
      <c r="M2" s="680"/>
      <c r="N2" s="680"/>
      <c r="O2" s="680"/>
      <c r="P2" s="680"/>
      <c r="Q2" s="680"/>
      <c r="R2" s="680"/>
      <c r="S2" s="680"/>
      <c r="T2" s="680"/>
      <c r="U2" s="680"/>
      <c r="V2" s="680"/>
      <c r="W2" s="680"/>
      <c r="X2" s="680"/>
      <c r="Y2" s="680"/>
    </row>
    <row r="3" spans="1:25" s="71" customFormat="1" ht="12" x14ac:dyDescent="0.2">
      <c r="A3" s="661" t="s">
        <v>90</v>
      </c>
      <c r="B3" s="664" t="s">
        <v>3</v>
      </c>
      <c r="C3" s="665"/>
      <c r="D3" s="665"/>
      <c r="E3" s="665"/>
      <c r="F3" s="665"/>
      <c r="G3" s="666"/>
      <c r="H3" s="667" t="s">
        <v>80</v>
      </c>
      <c r="I3" s="667"/>
      <c r="J3" s="667"/>
      <c r="K3" s="667"/>
      <c r="L3" s="667"/>
      <c r="M3" s="667"/>
      <c r="N3" s="667"/>
      <c r="O3" s="667"/>
      <c r="P3" s="667"/>
      <c r="Q3" s="667"/>
      <c r="R3" s="667"/>
      <c r="S3" s="667"/>
      <c r="T3" s="667"/>
      <c r="U3" s="667"/>
      <c r="V3" s="667"/>
      <c r="W3" s="667"/>
      <c r="X3" s="667"/>
      <c r="Y3" s="668"/>
    </row>
    <row r="4" spans="1:25" s="71" customFormat="1" ht="11.4" x14ac:dyDescent="0.2">
      <c r="A4" s="662"/>
      <c r="B4" s="669" t="s">
        <v>3</v>
      </c>
      <c r="C4" s="671" t="s">
        <v>81</v>
      </c>
      <c r="D4" s="672"/>
      <c r="E4" s="672"/>
      <c r="F4" s="672"/>
      <c r="G4" s="673"/>
      <c r="H4" s="674" t="s">
        <v>3</v>
      </c>
      <c r="I4" s="672" t="s">
        <v>56</v>
      </c>
      <c r="J4" s="672"/>
      <c r="K4" s="672"/>
      <c r="L4" s="672"/>
      <c r="M4" s="673"/>
      <c r="N4" s="674" t="s">
        <v>3</v>
      </c>
      <c r="O4" s="671" t="s">
        <v>57</v>
      </c>
      <c r="P4" s="672"/>
      <c r="Q4" s="672"/>
      <c r="R4" s="672"/>
      <c r="S4" s="673"/>
      <c r="T4" s="674" t="s">
        <v>3</v>
      </c>
      <c r="U4" s="671" t="s">
        <v>91</v>
      </c>
      <c r="V4" s="672"/>
      <c r="W4" s="672"/>
      <c r="X4" s="672"/>
      <c r="Y4" s="673"/>
    </row>
    <row r="5" spans="1:25" s="71" customFormat="1" ht="11.4" x14ac:dyDescent="0.2">
      <c r="A5" s="663"/>
      <c r="B5" s="669"/>
      <c r="C5" s="73" t="s">
        <v>60</v>
      </c>
      <c r="D5" s="73" t="s">
        <v>61</v>
      </c>
      <c r="E5" s="74" t="s">
        <v>62</v>
      </c>
      <c r="F5" s="74" t="s">
        <v>63</v>
      </c>
      <c r="G5" s="75" t="s">
        <v>91</v>
      </c>
      <c r="H5" s="677"/>
      <c r="I5" s="76" t="s">
        <v>60</v>
      </c>
      <c r="J5" s="73" t="s">
        <v>61</v>
      </c>
      <c r="K5" s="74" t="s">
        <v>62</v>
      </c>
      <c r="L5" s="74" t="s">
        <v>63</v>
      </c>
      <c r="M5" s="77" t="s">
        <v>91</v>
      </c>
      <c r="N5" s="677"/>
      <c r="O5" s="76" t="s">
        <v>60</v>
      </c>
      <c r="P5" s="73" t="s">
        <v>61</v>
      </c>
      <c r="Q5" s="74" t="s">
        <v>62</v>
      </c>
      <c r="R5" s="74" t="s">
        <v>63</v>
      </c>
      <c r="S5" s="77" t="s">
        <v>91</v>
      </c>
      <c r="T5" s="677"/>
      <c r="U5" s="76" t="s">
        <v>60</v>
      </c>
      <c r="V5" s="73" t="s">
        <v>61</v>
      </c>
      <c r="W5" s="74" t="s">
        <v>62</v>
      </c>
      <c r="X5" s="74" t="s">
        <v>63</v>
      </c>
      <c r="Y5" s="77" t="s">
        <v>91</v>
      </c>
    </row>
    <row r="6" spans="1:25" s="71" customFormat="1" ht="11.4" x14ac:dyDescent="0.25">
      <c r="A6" s="78" t="s">
        <v>3</v>
      </c>
      <c r="B6" s="79">
        <v>1011</v>
      </c>
      <c r="C6" s="79">
        <v>21</v>
      </c>
      <c r="D6" s="79">
        <v>12</v>
      </c>
      <c r="E6" s="79">
        <v>745</v>
      </c>
      <c r="F6" s="79">
        <v>85</v>
      </c>
      <c r="G6" s="80">
        <v>148</v>
      </c>
      <c r="H6" s="81">
        <v>732</v>
      </c>
      <c r="I6" s="81">
        <v>9</v>
      </c>
      <c r="J6" s="81">
        <v>8</v>
      </c>
      <c r="K6" s="81">
        <v>639</v>
      </c>
      <c r="L6" s="81">
        <v>62</v>
      </c>
      <c r="M6" s="81">
        <v>14</v>
      </c>
      <c r="N6" s="81">
        <v>134</v>
      </c>
      <c r="O6" s="81">
        <v>6</v>
      </c>
      <c r="P6" s="81">
        <v>3</v>
      </c>
      <c r="Q6" s="81">
        <v>102</v>
      </c>
      <c r="R6" s="81">
        <v>22</v>
      </c>
      <c r="S6" s="81">
        <v>1</v>
      </c>
      <c r="T6" s="81">
        <v>145</v>
      </c>
      <c r="U6" s="81">
        <v>6</v>
      </c>
      <c r="V6" s="81">
        <v>1</v>
      </c>
      <c r="W6" s="81">
        <v>4</v>
      </c>
      <c r="X6" s="81">
        <v>1</v>
      </c>
      <c r="Y6" s="81">
        <v>133</v>
      </c>
    </row>
    <row r="7" spans="1:25" s="71" customFormat="1" ht="11.4" x14ac:dyDescent="0.25">
      <c r="A7" s="82">
        <v>1</v>
      </c>
      <c r="B7" s="83">
        <v>264</v>
      </c>
      <c r="C7" s="84">
        <v>7</v>
      </c>
      <c r="D7" s="84">
        <v>4</v>
      </c>
      <c r="E7" s="84">
        <v>186</v>
      </c>
      <c r="F7" s="84">
        <v>8</v>
      </c>
      <c r="G7" s="85">
        <v>59</v>
      </c>
      <c r="H7" s="86">
        <v>183</v>
      </c>
      <c r="I7" s="87">
        <v>0</v>
      </c>
      <c r="J7" s="87">
        <v>2</v>
      </c>
      <c r="K7" s="87">
        <v>169</v>
      </c>
      <c r="L7" s="87">
        <v>5</v>
      </c>
      <c r="M7" s="87">
        <v>7</v>
      </c>
      <c r="N7" s="86">
        <v>20</v>
      </c>
      <c r="O7" s="87">
        <v>1</v>
      </c>
      <c r="P7" s="87">
        <v>1</v>
      </c>
      <c r="Q7" s="87">
        <v>16</v>
      </c>
      <c r="R7" s="87">
        <v>2</v>
      </c>
      <c r="S7" s="87">
        <v>0</v>
      </c>
      <c r="T7" s="86">
        <v>61</v>
      </c>
      <c r="U7" s="87">
        <v>6</v>
      </c>
      <c r="V7" s="87">
        <v>1</v>
      </c>
      <c r="W7" s="87">
        <v>1</v>
      </c>
      <c r="X7" s="87">
        <v>1</v>
      </c>
      <c r="Y7" s="87">
        <v>52</v>
      </c>
    </row>
    <row r="8" spans="1:25" s="71" customFormat="1" ht="11.4" x14ac:dyDescent="0.25">
      <c r="A8" s="82">
        <v>2</v>
      </c>
      <c r="B8" s="83">
        <v>60</v>
      </c>
      <c r="C8" s="84">
        <v>0</v>
      </c>
      <c r="D8" s="84">
        <v>0</v>
      </c>
      <c r="E8" s="84">
        <v>42</v>
      </c>
      <c r="F8" s="84">
        <v>7</v>
      </c>
      <c r="G8" s="85">
        <v>11</v>
      </c>
      <c r="H8" s="86">
        <v>40</v>
      </c>
      <c r="I8" s="87">
        <v>0</v>
      </c>
      <c r="J8" s="87">
        <v>0</v>
      </c>
      <c r="K8" s="87">
        <v>34</v>
      </c>
      <c r="L8" s="87">
        <v>4</v>
      </c>
      <c r="M8" s="87">
        <v>2</v>
      </c>
      <c r="N8" s="86">
        <v>11</v>
      </c>
      <c r="O8" s="87">
        <v>0</v>
      </c>
      <c r="P8" s="87">
        <v>0</v>
      </c>
      <c r="Q8" s="87">
        <v>8</v>
      </c>
      <c r="R8" s="87">
        <v>3</v>
      </c>
      <c r="S8" s="87">
        <v>0</v>
      </c>
      <c r="T8" s="86">
        <v>9</v>
      </c>
      <c r="U8" s="87">
        <v>0</v>
      </c>
      <c r="V8" s="87">
        <v>0</v>
      </c>
      <c r="W8" s="87">
        <v>0</v>
      </c>
      <c r="X8" s="87">
        <v>0</v>
      </c>
      <c r="Y8" s="87">
        <v>9</v>
      </c>
    </row>
    <row r="9" spans="1:25" s="71" customFormat="1" ht="11.4" x14ac:dyDescent="0.25">
      <c r="A9" s="82">
        <v>3</v>
      </c>
      <c r="B9" s="83">
        <v>150</v>
      </c>
      <c r="C9" s="84">
        <v>1</v>
      </c>
      <c r="D9" s="84">
        <v>2</v>
      </c>
      <c r="E9" s="84">
        <v>111</v>
      </c>
      <c r="F9" s="84">
        <v>25</v>
      </c>
      <c r="G9" s="85">
        <v>11</v>
      </c>
      <c r="H9" s="86">
        <v>106</v>
      </c>
      <c r="I9" s="87">
        <v>1</v>
      </c>
      <c r="J9" s="87">
        <v>0</v>
      </c>
      <c r="K9" s="87">
        <v>88</v>
      </c>
      <c r="L9" s="87">
        <v>16</v>
      </c>
      <c r="M9" s="87">
        <v>1</v>
      </c>
      <c r="N9" s="86">
        <v>34</v>
      </c>
      <c r="O9" s="87">
        <v>0</v>
      </c>
      <c r="P9" s="87">
        <v>2</v>
      </c>
      <c r="Q9" s="87">
        <v>23</v>
      </c>
      <c r="R9" s="87">
        <v>9</v>
      </c>
      <c r="S9" s="87">
        <v>0</v>
      </c>
      <c r="T9" s="86">
        <v>10</v>
      </c>
      <c r="U9" s="87">
        <v>0</v>
      </c>
      <c r="V9" s="87">
        <v>0</v>
      </c>
      <c r="W9" s="87">
        <v>0</v>
      </c>
      <c r="X9" s="87">
        <v>0</v>
      </c>
      <c r="Y9" s="87">
        <v>10</v>
      </c>
    </row>
    <row r="10" spans="1:25" s="71" customFormat="1" ht="11.4" x14ac:dyDescent="0.25">
      <c r="A10" s="82">
        <v>4</v>
      </c>
      <c r="B10" s="83">
        <v>86</v>
      </c>
      <c r="C10" s="84">
        <v>0</v>
      </c>
      <c r="D10" s="84">
        <v>0</v>
      </c>
      <c r="E10" s="84">
        <v>56</v>
      </c>
      <c r="F10" s="84">
        <v>9</v>
      </c>
      <c r="G10" s="85">
        <v>21</v>
      </c>
      <c r="H10" s="86">
        <v>55</v>
      </c>
      <c r="I10" s="87">
        <v>0</v>
      </c>
      <c r="J10" s="87">
        <v>0</v>
      </c>
      <c r="K10" s="87">
        <v>46</v>
      </c>
      <c r="L10" s="87">
        <v>8</v>
      </c>
      <c r="M10" s="87">
        <v>1</v>
      </c>
      <c r="N10" s="86">
        <v>11</v>
      </c>
      <c r="O10" s="87">
        <v>0</v>
      </c>
      <c r="P10" s="87">
        <v>0</v>
      </c>
      <c r="Q10" s="87">
        <v>10</v>
      </c>
      <c r="R10" s="87">
        <v>1</v>
      </c>
      <c r="S10" s="87">
        <v>0</v>
      </c>
      <c r="T10" s="86">
        <v>20</v>
      </c>
      <c r="U10" s="87">
        <v>0</v>
      </c>
      <c r="V10" s="87">
        <v>0</v>
      </c>
      <c r="W10" s="87">
        <v>0</v>
      </c>
      <c r="X10" s="87">
        <v>0</v>
      </c>
      <c r="Y10" s="87">
        <v>20</v>
      </c>
    </row>
    <row r="11" spans="1:25" s="71" customFormat="1" ht="11.4" x14ac:dyDescent="0.25">
      <c r="A11" s="82">
        <v>5</v>
      </c>
      <c r="B11" s="83">
        <v>55</v>
      </c>
      <c r="C11" s="84">
        <v>4</v>
      </c>
      <c r="D11" s="84">
        <v>0</v>
      </c>
      <c r="E11" s="84">
        <v>43</v>
      </c>
      <c r="F11" s="84">
        <v>1</v>
      </c>
      <c r="G11" s="85">
        <v>7</v>
      </c>
      <c r="H11" s="86">
        <v>34</v>
      </c>
      <c r="I11" s="87">
        <v>4</v>
      </c>
      <c r="J11" s="87">
        <v>0</v>
      </c>
      <c r="K11" s="87">
        <v>30</v>
      </c>
      <c r="L11" s="87">
        <v>0</v>
      </c>
      <c r="M11" s="87">
        <v>0</v>
      </c>
      <c r="N11" s="86">
        <v>13</v>
      </c>
      <c r="O11" s="87">
        <v>0</v>
      </c>
      <c r="P11" s="87">
        <v>0</v>
      </c>
      <c r="Q11" s="87">
        <v>11</v>
      </c>
      <c r="R11" s="87">
        <v>1</v>
      </c>
      <c r="S11" s="87">
        <v>1</v>
      </c>
      <c r="T11" s="86">
        <v>8</v>
      </c>
      <c r="U11" s="87">
        <v>0</v>
      </c>
      <c r="V11" s="87">
        <v>0</v>
      </c>
      <c r="W11" s="87">
        <v>2</v>
      </c>
      <c r="X11" s="87">
        <v>0</v>
      </c>
      <c r="Y11" s="87">
        <v>6</v>
      </c>
    </row>
    <row r="12" spans="1:25" s="71" customFormat="1" ht="11.4" x14ac:dyDescent="0.25">
      <c r="A12" s="82">
        <v>6</v>
      </c>
      <c r="B12" s="83">
        <v>47</v>
      </c>
      <c r="C12" s="84">
        <v>0</v>
      </c>
      <c r="D12" s="84">
        <v>0</v>
      </c>
      <c r="E12" s="84">
        <v>30</v>
      </c>
      <c r="F12" s="84">
        <v>6</v>
      </c>
      <c r="G12" s="85">
        <v>11</v>
      </c>
      <c r="H12" s="86">
        <v>32</v>
      </c>
      <c r="I12" s="87">
        <v>0</v>
      </c>
      <c r="J12" s="87">
        <v>0</v>
      </c>
      <c r="K12" s="87">
        <v>27</v>
      </c>
      <c r="L12" s="87">
        <v>5</v>
      </c>
      <c r="M12" s="87">
        <v>0</v>
      </c>
      <c r="N12" s="86">
        <v>3</v>
      </c>
      <c r="O12" s="87">
        <v>0</v>
      </c>
      <c r="P12" s="87">
        <v>0</v>
      </c>
      <c r="Q12" s="87">
        <v>2</v>
      </c>
      <c r="R12" s="87">
        <v>1</v>
      </c>
      <c r="S12" s="87">
        <v>0</v>
      </c>
      <c r="T12" s="86">
        <v>12</v>
      </c>
      <c r="U12" s="87">
        <v>0</v>
      </c>
      <c r="V12" s="87">
        <v>0</v>
      </c>
      <c r="W12" s="87">
        <v>1</v>
      </c>
      <c r="X12" s="87">
        <v>0</v>
      </c>
      <c r="Y12" s="87">
        <v>11</v>
      </c>
    </row>
    <row r="13" spans="1:25" s="71" customFormat="1" ht="11.4" x14ac:dyDescent="0.25">
      <c r="A13" s="82">
        <v>7</v>
      </c>
      <c r="B13" s="83">
        <v>28</v>
      </c>
      <c r="C13" s="84">
        <v>0</v>
      </c>
      <c r="D13" s="84">
        <v>0</v>
      </c>
      <c r="E13" s="84">
        <v>24</v>
      </c>
      <c r="F13" s="84">
        <v>1</v>
      </c>
      <c r="G13" s="85">
        <v>3</v>
      </c>
      <c r="H13" s="86">
        <v>18</v>
      </c>
      <c r="I13" s="87">
        <v>0</v>
      </c>
      <c r="J13" s="87">
        <v>0</v>
      </c>
      <c r="K13" s="87">
        <v>18</v>
      </c>
      <c r="L13" s="87">
        <v>0</v>
      </c>
      <c r="M13" s="87">
        <v>0</v>
      </c>
      <c r="N13" s="86">
        <v>7</v>
      </c>
      <c r="O13" s="87">
        <v>0</v>
      </c>
      <c r="P13" s="87">
        <v>0</v>
      </c>
      <c r="Q13" s="87">
        <v>6</v>
      </c>
      <c r="R13" s="87">
        <v>1</v>
      </c>
      <c r="S13" s="87">
        <v>0</v>
      </c>
      <c r="T13" s="86">
        <v>3</v>
      </c>
      <c r="U13" s="87">
        <v>0</v>
      </c>
      <c r="V13" s="87">
        <v>0</v>
      </c>
      <c r="W13" s="87">
        <v>0</v>
      </c>
      <c r="X13" s="87">
        <v>0</v>
      </c>
      <c r="Y13" s="87">
        <v>3</v>
      </c>
    </row>
    <row r="14" spans="1:25" s="71" customFormat="1" ht="11.4" x14ac:dyDescent="0.25">
      <c r="A14" s="82">
        <v>8</v>
      </c>
      <c r="B14" s="83">
        <v>9</v>
      </c>
      <c r="C14" s="84">
        <v>0</v>
      </c>
      <c r="D14" s="84">
        <v>0</v>
      </c>
      <c r="E14" s="84">
        <v>8</v>
      </c>
      <c r="F14" s="84">
        <v>0</v>
      </c>
      <c r="G14" s="85">
        <v>1</v>
      </c>
      <c r="H14" s="86">
        <v>7</v>
      </c>
      <c r="I14" s="87">
        <v>0</v>
      </c>
      <c r="J14" s="87">
        <v>0</v>
      </c>
      <c r="K14" s="87">
        <v>6</v>
      </c>
      <c r="L14" s="87">
        <v>0</v>
      </c>
      <c r="M14" s="87">
        <v>1</v>
      </c>
      <c r="N14" s="86">
        <v>2</v>
      </c>
      <c r="O14" s="87">
        <v>0</v>
      </c>
      <c r="P14" s="87">
        <v>0</v>
      </c>
      <c r="Q14" s="87">
        <v>2</v>
      </c>
      <c r="R14" s="87">
        <v>0</v>
      </c>
      <c r="S14" s="87">
        <v>0</v>
      </c>
      <c r="T14" s="86">
        <v>0</v>
      </c>
      <c r="U14" s="87">
        <v>0</v>
      </c>
      <c r="V14" s="87">
        <v>0</v>
      </c>
      <c r="W14" s="87">
        <v>0</v>
      </c>
      <c r="X14" s="87">
        <v>0</v>
      </c>
      <c r="Y14" s="87">
        <v>0</v>
      </c>
    </row>
    <row r="15" spans="1:25" s="71" customFormat="1" ht="11.4" x14ac:dyDescent="0.25">
      <c r="A15" s="82">
        <v>9</v>
      </c>
      <c r="B15" s="83">
        <v>40</v>
      </c>
      <c r="C15" s="84">
        <v>0</v>
      </c>
      <c r="D15" s="84">
        <v>0</v>
      </c>
      <c r="E15" s="84">
        <v>30</v>
      </c>
      <c r="F15" s="84">
        <v>8</v>
      </c>
      <c r="G15" s="85">
        <v>2</v>
      </c>
      <c r="H15" s="86">
        <v>38</v>
      </c>
      <c r="I15" s="87">
        <v>0</v>
      </c>
      <c r="J15" s="87">
        <v>0</v>
      </c>
      <c r="K15" s="87">
        <v>30</v>
      </c>
      <c r="L15" s="87">
        <v>7</v>
      </c>
      <c r="M15" s="87">
        <v>1</v>
      </c>
      <c r="N15" s="86">
        <v>1</v>
      </c>
      <c r="O15" s="87">
        <v>0</v>
      </c>
      <c r="P15" s="87">
        <v>0</v>
      </c>
      <c r="Q15" s="87">
        <v>0</v>
      </c>
      <c r="R15" s="87">
        <v>1</v>
      </c>
      <c r="S15" s="87">
        <v>0</v>
      </c>
      <c r="T15" s="86">
        <v>1</v>
      </c>
      <c r="U15" s="87">
        <v>0</v>
      </c>
      <c r="V15" s="87">
        <v>0</v>
      </c>
      <c r="W15" s="87">
        <v>0</v>
      </c>
      <c r="X15" s="87">
        <v>0</v>
      </c>
      <c r="Y15" s="87">
        <v>1</v>
      </c>
    </row>
    <row r="16" spans="1:25" s="71" customFormat="1" ht="11.4" x14ac:dyDescent="0.25">
      <c r="A16" s="82">
        <v>10</v>
      </c>
      <c r="B16" s="83">
        <v>12</v>
      </c>
      <c r="C16" s="84">
        <v>0</v>
      </c>
      <c r="D16" s="84">
        <v>0</v>
      </c>
      <c r="E16" s="84">
        <v>8</v>
      </c>
      <c r="F16" s="84">
        <v>1</v>
      </c>
      <c r="G16" s="85">
        <v>3</v>
      </c>
      <c r="H16" s="86">
        <v>8</v>
      </c>
      <c r="I16" s="87">
        <v>0</v>
      </c>
      <c r="J16" s="87">
        <v>0</v>
      </c>
      <c r="K16" s="87">
        <v>8</v>
      </c>
      <c r="L16" s="87">
        <v>0</v>
      </c>
      <c r="M16" s="87">
        <v>0</v>
      </c>
      <c r="N16" s="86">
        <v>1</v>
      </c>
      <c r="O16" s="87">
        <v>0</v>
      </c>
      <c r="P16" s="87">
        <v>0</v>
      </c>
      <c r="Q16" s="87">
        <v>0</v>
      </c>
      <c r="R16" s="87">
        <v>1</v>
      </c>
      <c r="S16" s="87">
        <v>0</v>
      </c>
      <c r="T16" s="86">
        <v>3</v>
      </c>
      <c r="U16" s="87">
        <v>0</v>
      </c>
      <c r="V16" s="87">
        <v>0</v>
      </c>
      <c r="W16" s="87">
        <v>0</v>
      </c>
      <c r="X16" s="87">
        <v>0</v>
      </c>
      <c r="Y16" s="87">
        <v>3</v>
      </c>
    </row>
    <row r="17" spans="1:29" s="71" customFormat="1" ht="11.4" x14ac:dyDescent="0.25">
      <c r="A17" s="82">
        <v>11</v>
      </c>
      <c r="B17" s="83">
        <v>13</v>
      </c>
      <c r="C17" s="84">
        <v>2</v>
      </c>
      <c r="D17" s="84">
        <v>0</v>
      </c>
      <c r="E17" s="84">
        <v>10</v>
      </c>
      <c r="F17" s="84">
        <v>0</v>
      </c>
      <c r="G17" s="85">
        <v>1</v>
      </c>
      <c r="H17" s="86">
        <v>8</v>
      </c>
      <c r="I17" s="87">
        <v>1</v>
      </c>
      <c r="J17" s="87">
        <v>0</v>
      </c>
      <c r="K17" s="87">
        <v>7</v>
      </c>
      <c r="L17" s="87">
        <v>0</v>
      </c>
      <c r="M17" s="87">
        <v>0</v>
      </c>
      <c r="N17" s="86">
        <v>4</v>
      </c>
      <c r="O17" s="87">
        <v>1</v>
      </c>
      <c r="P17" s="87">
        <v>0</v>
      </c>
      <c r="Q17" s="87">
        <v>3</v>
      </c>
      <c r="R17" s="87">
        <v>0</v>
      </c>
      <c r="S17" s="87">
        <v>0</v>
      </c>
      <c r="T17" s="86">
        <v>1</v>
      </c>
      <c r="U17" s="87">
        <v>0</v>
      </c>
      <c r="V17" s="87">
        <v>0</v>
      </c>
      <c r="W17" s="87">
        <v>0</v>
      </c>
      <c r="X17" s="87">
        <v>0</v>
      </c>
      <c r="Y17" s="87">
        <v>1</v>
      </c>
    </row>
    <row r="18" spans="1:29" s="71" customFormat="1" ht="11.4" x14ac:dyDescent="0.25">
      <c r="A18" s="82">
        <v>12</v>
      </c>
      <c r="B18" s="83">
        <v>27</v>
      </c>
      <c r="C18" s="84">
        <v>0</v>
      </c>
      <c r="D18" s="84">
        <v>1</v>
      </c>
      <c r="E18" s="84">
        <v>23</v>
      </c>
      <c r="F18" s="84">
        <v>2</v>
      </c>
      <c r="G18" s="85">
        <v>1</v>
      </c>
      <c r="H18" s="86">
        <v>26</v>
      </c>
      <c r="I18" s="87">
        <v>0</v>
      </c>
      <c r="J18" s="87">
        <v>1</v>
      </c>
      <c r="K18" s="87">
        <v>23</v>
      </c>
      <c r="L18" s="87">
        <v>2</v>
      </c>
      <c r="M18" s="87">
        <v>0</v>
      </c>
      <c r="N18" s="86">
        <v>0</v>
      </c>
      <c r="O18" s="87">
        <v>0</v>
      </c>
      <c r="P18" s="87">
        <v>0</v>
      </c>
      <c r="Q18" s="87">
        <v>0</v>
      </c>
      <c r="R18" s="87">
        <v>0</v>
      </c>
      <c r="S18" s="87">
        <v>0</v>
      </c>
      <c r="T18" s="86">
        <v>1</v>
      </c>
      <c r="U18" s="87">
        <v>0</v>
      </c>
      <c r="V18" s="87">
        <v>0</v>
      </c>
      <c r="W18" s="87">
        <v>0</v>
      </c>
      <c r="X18" s="87">
        <v>0</v>
      </c>
      <c r="Y18" s="87">
        <v>1</v>
      </c>
    </row>
    <row r="19" spans="1:29" s="71" customFormat="1" ht="11.4" x14ac:dyDescent="0.25">
      <c r="A19" s="82">
        <v>13</v>
      </c>
      <c r="B19" s="83">
        <v>67</v>
      </c>
      <c r="C19" s="84">
        <v>1</v>
      </c>
      <c r="D19" s="84">
        <v>2</v>
      </c>
      <c r="E19" s="84">
        <v>51</v>
      </c>
      <c r="F19" s="84">
        <v>10</v>
      </c>
      <c r="G19" s="85">
        <v>3</v>
      </c>
      <c r="H19" s="86">
        <v>58</v>
      </c>
      <c r="I19" s="87">
        <v>1</v>
      </c>
      <c r="J19" s="87">
        <v>2</v>
      </c>
      <c r="K19" s="87">
        <v>46</v>
      </c>
      <c r="L19" s="87">
        <v>9</v>
      </c>
      <c r="M19" s="87">
        <v>0</v>
      </c>
      <c r="N19" s="86">
        <v>6</v>
      </c>
      <c r="O19" s="87">
        <v>0</v>
      </c>
      <c r="P19" s="87">
        <v>0</v>
      </c>
      <c r="Q19" s="87">
        <v>5</v>
      </c>
      <c r="R19" s="87">
        <v>1</v>
      </c>
      <c r="S19" s="87">
        <v>0</v>
      </c>
      <c r="T19" s="86">
        <v>3</v>
      </c>
      <c r="U19" s="87">
        <v>0</v>
      </c>
      <c r="V19" s="87">
        <v>0</v>
      </c>
      <c r="W19" s="87">
        <v>0</v>
      </c>
      <c r="X19" s="87">
        <v>0</v>
      </c>
      <c r="Y19" s="87">
        <v>3</v>
      </c>
    </row>
    <row r="20" spans="1:29" s="71" customFormat="1" ht="11.4" x14ac:dyDescent="0.25">
      <c r="A20" s="82">
        <v>14</v>
      </c>
      <c r="B20" s="83">
        <v>91</v>
      </c>
      <c r="C20" s="84">
        <v>2</v>
      </c>
      <c r="D20" s="84">
        <v>2</v>
      </c>
      <c r="E20" s="84">
        <v>72</v>
      </c>
      <c r="F20" s="84">
        <v>7</v>
      </c>
      <c r="G20" s="85">
        <v>8</v>
      </c>
      <c r="H20" s="86">
        <v>71</v>
      </c>
      <c r="I20" s="87">
        <v>0</v>
      </c>
      <c r="J20" s="87">
        <v>2</v>
      </c>
      <c r="K20" s="87">
        <v>62</v>
      </c>
      <c r="L20" s="87">
        <v>6</v>
      </c>
      <c r="M20" s="87">
        <v>1</v>
      </c>
      <c r="N20" s="86">
        <v>13</v>
      </c>
      <c r="O20" s="87">
        <v>2</v>
      </c>
      <c r="P20" s="87">
        <v>0</v>
      </c>
      <c r="Q20" s="87">
        <v>10</v>
      </c>
      <c r="R20" s="87">
        <v>1</v>
      </c>
      <c r="S20" s="87">
        <v>0</v>
      </c>
      <c r="T20" s="86">
        <v>7</v>
      </c>
      <c r="U20" s="87">
        <v>0</v>
      </c>
      <c r="V20" s="87">
        <v>0</v>
      </c>
      <c r="W20" s="87">
        <v>0</v>
      </c>
      <c r="X20" s="87">
        <v>0</v>
      </c>
      <c r="Y20" s="87">
        <v>7</v>
      </c>
    </row>
    <row r="21" spans="1:29" s="71" customFormat="1" ht="11.4" x14ac:dyDescent="0.25">
      <c r="A21" s="88">
        <v>15</v>
      </c>
      <c r="B21" s="89">
        <v>62</v>
      </c>
      <c r="C21" s="90">
        <v>4</v>
      </c>
      <c r="D21" s="90">
        <v>1</v>
      </c>
      <c r="E21" s="90">
        <v>51</v>
      </c>
      <c r="F21" s="90">
        <v>0</v>
      </c>
      <c r="G21" s="91">
        <v>6</v>
      </c>
      <c r="H21" s="92">
        <v>48</v>
      </c>
      <c r="I21" s="93">
        <v>2</v>
      </c>
      <c r="J21" s="93">
        <v>1</v>
      </c>
      <c r="K21" s="93">
        <v>45</v>
      </c>
      <c r="L21" s="93">
        <v>0</v>
      </c>
      <c r="M21" s="93">
        <v>0</v>
      </c>
      <c r="N21" s="92">
        <v>8</v>
      </c>
      <c r="O21" s="93">
        <v>2</v>
      </c>
      <c r="P21" s="93">
        <v>0</v>
      </c>
      <c r="Q21" s="93">
        <v>6</v>
      </c>
      <c r="R21" s="93">
        <v>0</v>
      </c>
      <c r="S21" s="93">
        <v>0</v>
      </c>
      <c r="T21" s="92">
        <v>6</v>
      </c>
      <c r="U21" s="93">
        <v>0</v>
      </c>
      <c r="V21" s="93">
        <v>0</v>
      </c>
      <c r="W21" s="93">
        <v>0</v>
      </c>
      <c r="X21" s="93">
        <v>0</v>
      </c>
      <c r="Y21" s="93">
        <v>6</v>
      </c>
    </row>
    <row r="22" spans="1:29" s="94" customFormat="1" ht="10.199999999999999" x14ac:dyDescent="0.2">
      <c r="A22" s="659" t="s">
        <v>92</v>
      </c>
      <c r="B22" s="659"/>
      <c r="C22" s="659"/>
      <c r="D22" s="659"/>
      <c r="E22" s="659"/>
      <c r="F22" s="659"/>
      <c r="G22" s="659"/>
      <c r="H22" s="659"/>
      <c r="I22" s="659"/>
      <c r="J22" s="659"/>
      <c r="K22" s="659"/>
      <c r="L22" s="659"/>
      <c r="M22" s="659"/>
      <c r="N22" s="659"/>
      <c r="O22" s="659"/>
      <c r="P22" s="659"/>
      <c r="Q22" s="659"/>
      <c r="R22" s="659"/>
      <c r="S22" s="659"/>
      <c r="T22" s="659"/>
      <c r="U22" s="659"/>
      <c r="V22" s="659"/>
      <c r="W22" s="659"/>
      <c r="X22" s="659"/>
      <c r="Y22" s="659"/>
    </row>
    <row r="23" spans="1:29" s="94" customFormat="1" ht="14.25" customHeight="1" x14ac:dyDescent="0.2">
      <c r="A23" s="657" t="s">
        <v>93</v>
      </c>
      <c r="B23" s="658"/>
      <c r="C23" s="658"/>
      <c r="D23" s="658"/>
      <c r="E23" s="658"/>
      <c r="F23" s="658"/>
      <c r="G23" s="658"/>
      <c r="H23" s="658"/>
      <c r="I23" s="658"/>
      <c r="J23" s="658"/>
      <c r="K23" s="658"/>
      <c r="L23" s="658"/>
      <c r="M23" s="658"/>
      <c r="N23" s="658"/>
      <c r="O23" s="658"/>
      <c r="P23" s="658"/>
      <c r="Q23" s="658"/>
      <c r="R23" s="658"/>
      <c r="S23" s="658"/>
      <c r="T23" s="658"/>
      <c r="U23" s="658"/>
      <c r="V23" s="658"/>
      <c r="W23" s="658"/>
      <c r="X23" s="658"/>
      <c r="Y23" s="658"/>
      <c r="AC23" s="331"/>
    </row>
    <row r="24" spans="1:29" s="94" customFormat="1" ht="14.25" customHeight="1" x14ac:dyDescent="0.2">
      <c r="A24" s="95"/>
      <c r="B24" s="96"/>
      <c r="C24" s="96"/>
      <c r="D24" s="96"/>
      <c r="E24" s="96"/>
      <c r="F24" s="96"/>
      <c r="G24" s="96"/>
      <c r="H24" s="96"/>
      <c r="I24" s="330"/>
      <c r="J24" s="96"/>
      <c r="K24" s="330"/>
      <c r="L24" s="330"/>
      <c r="M24" s="96"/>
      <c r="N24" s="96"/>
      <c r="O24" s="330"/>
      <c r="P24" s="96"/>
      <c r="Q24" s="96"/>
      <c r="R24" s="96"/>
      <c r="S24" s="96"/>
      <c r="T24" s="96"/>
      <c r="U24" s="96"/>
      <c r="V24" s="96"/>
      <c r="W24" s="96"/>
      <c r="X24" s="96"/>
      <c r="Y24" s="96"/>
    </row>
    <row r="25" spans="1:29" s="94" customFormat="1" ht="11.25" x14ac:dyDescent="0.2">
      <c r="A25" s="95"/>
      <c r="B25" s="96"/>
      <c r="C25" s="96"/>
      <c r="D25" s="96"/>
      <c r="E25" s="96"/>
      <c r="F25" s="96"/>
      <c r="G25" s="96"/>
      <c r="H25" s="96"/>
      <c r="I25" s="96"/>
      <c r="J25" s="96"/>
      <c r="K25" s="96"/>
      <c r="L25" s="96"/>
      <c r="M25" s="96"/>
      <c r="N25" s="96"/>
      <c r="O25" s="96"/>
      <c r="P25" s="96"/>
      <c r="Q25" s="96"/>
      <c r="R25" s="96"/>
      <c r="S25" s="96"/>
      <c r="T25" s="96"/>
      <c r="U25" s="96"/>
      <c r="V25" s="96"/>
      <c r="W25" s="96"/>
      <c r="X25" s="96"/>
      <c r="Y25" s="96"/>
    </row>
    <row r="26" spans="1:29" ht="14.25" customHeight="1" x14ac:dyDescent="0.25">
      <c r="A26" s="679" t="s">
        <v>94</v>
      </c>
      <c r="B26" s="680"/>
      <c r="C26" s="680"/>
      <c r="D26" s="680"/>
      <c r="E26" s="680"/>
      <c r="F26" s="680"/>
      <c r="G26" s="680"/>
      <c r="H26" s="680"/>
      <c r="I26" s="680"/>
      <c r="J26" s="680"/>
      <c r="K26" s="680"/>
      <c r="L26" s="680"/>
      <c r="M26" s="680"/>
      <c r="N26" s="680"/>
      <c r="O26" s="680"/>
      <c r="P26" s="680"/>
      <c r="Q26" s="680"/>
      <c r="R26" s="680"/>
      <c r="S26" s="680"/>
      <c r="T26" s="680"/>
      <c r="U26" s="680"/>
      <c r="V26" s="680"/>
      <c r="W26" s="680"/>
      <c r="X26" s="680"/>
      <c r="Y26" s="680"/>
    </row>
    <row r="27" spans="1:29" x14ac:dyDescent="0.25">
      <c r="A27" s="661" t="s">
        <v>90</v>
      </c>
      <c r="B27" s="664" t="s">
        <v>3</v>
      </c>
      <c r="C27" s="665"/>
      <c r="D27" s="665"/>
      <c r="E27" s="665"/>
      <c r="F27" s="665"/>
      <c r="G27" s="666"/>
      <c r="H27" s="667" t="s">
        <v>80</v>
      </c>
      <c r="I27" s="667"/>
      <c r="J27" s="667"/>
      <c r="K27" s="667"/>
      <c r="L27" s="667"/>
      <c r="M27" s="667"/>
      <c r="N27" s="667"/>
      <c r="O27" s="667"/>
      <c r="P27" s="667"/>
      <c r="Q27" s="667"/>
      <c r="R27" s="667"/>
      <c r="S27" s="667"/>
      <c r="T27" s="667"/>
      <c r="U27" s="667"/>
      <c r="V27" s="667"/>
      <c r="W27" s="667"/>
      <c r="X27" s="667"/>
      <c r="Y27" s="668"/>
    </row>
    <row r="28" spans="1:29" x14ac:dyDescent="0.25">
      <c r="A28" s="662"/>
      <c r="B28" s="669" t="s">
        <v>3</v>
      </c>
      <c r="C28" s="671" t="s">
        <v>81</v>
      </c>
      <c r="D28" s="672"/>
      <c r="E28" s="672"/>
      <c r="F28" s="672"/>
      <c r="G28" s="673"/>
      <c r="H28" s="674" t="s">
        <v>3</v>
      </c>
      <c r="I28" s="672" t="s">
        <v>56</v>
      </c>
      <c r="J28" s="672"/>
      <c r="K28" s="672"/>
      <c r="L28" s="672"/>
      <c r="M28" s="673"/>
      <c r="N28" s="674" t="s">
        <v>3</v>
      </c>
      <c r="O28" s="671" t="s">
        <v>57</v>
      </c>
      <c r="P28" s="672"/>
      <c r="Q28" s="672"/>
      <c r="R28" s="672"/>
      <c r="S28" s="673"/>
      <c r="T28" s="674" t="s">
        <v>3</v>
      </c>
      <c r="U28" s="671" t="s">
        <v>91</v>
      </c>
      <c r="V28" s="672"/>
      <c r="W28" s="672"/>
      <c r="X28" s="672"/>
      <c r="Y28" s="673"/>
    </row>
    <row r="29" spans="1:29" x14ac:dyDescent="0.25">
      <c r="A29" s="663"/>
      <c r="B29" s="670"/>
      <c r="C29" s="97" t="s">
        <v>60</v>
      </c>
      <c r="D29" s="98" t="s">
        <v>61</v>
      </c>
      <c r="E29" s="99" t="s">
        <v>62</v>
      </c>
      <c r="F29" s="100" t="s">
        <v>63</v>
      </c>
      <c r="G29" s="99" t="s">
        <v>91</v>
      </c>
      <c r="H29" s="675"/>
      <c r="I29" s="101" t="s">
        <v>60</v>
      </c>
      <c r="J29" s="98" t="s">
        <v>61</v>
      </c>
      <c r="K29" s="99" t="s">
        <v>62</v>
      </c>
      <c r="L29" s="100" t="s">
        <v>63</v>
      </c>
      <c r="M29" s="102" t="s">
        <v>91</v>
      </c>
      <c r="N29" s="675"/>
      <c r="O29" s="101" t="s">
        <v>60</v>
      </c>
      <c r="P29" s="98" t="s">
        <v>61</v>
      </c>
      <c r="Q29" s="99" t="s">
        <v>62</v>
      </c>
      <c r="R29" s="100" t="s">
        <v>63</v>
      </c>
      <c r="S29" s="102" t="s">
        <v>91</v>
      </c>
      <c r="T29" s="675"/>
      <c r="U29" s="101" t="s">
        <v>60</v>
      </c>
      <c r="V29" s="103" t="s">
        <v>61</v>
      </c>
      <c r="W29" s="75" t="s">
        <v>62</v>
      </c>
      <c r="X29" s="104" t="s">
        <v>63</v>
      </c>
      <c r="Y29" s="102" t="s">
        <v>91</v>
      </c>
      <c r="AA29" s="502"/>
      <c r="AB29" s="502"/>
    </row>
    <row r="30" spans="1:29" ht="14.1" x14ac:dyDescent="0.3">
      <c r="A30" s="78" t="s">
        <v>3</v>
      </c>
      <c r="B30" s="105">
        <v>100</v>
      </c>
      <c r="C30" s="106">
        <f>C6/$B$6*100</f>
        <v>2.0771513353115725</v>
      </c>
      <c r="D30" s="106">
        <f t="shared" ref="D30:Y43" si="0">D6/$B$6*100</f>
        <v>1.1869436201780417</v>
      </c>
      <c r="E30" s="106">
        <f t="shared" si="0"/>
        <v>73.689416419386745</v>
      </c>
      <c r="F30" s="106">
        <f t="shared" si="0"/>
        <v>8.4075173095944606</v>
      </c>
      <c r="G30" s="105">
        <f t="shared" si="0"/>
        <v>14.638971315529178</v>
      </c>
      <c r="H30" s="105">
        <f t="shared" si="0"/>
        <v>72.403560830860542</v>
      </c>
      <c r="I30" s="106">
        <f t="shared" si="0"/>
        <v>0.89020771513353114</v>
      </c>
      <c r="J30" s="107">
        <f t="shared" si="0"/>
        <v>0.79129574678536096</v>
      </c>
      <c r="K30" s="106">
        <f t="shared" si="0"/>
        <v>63.204747774480708</v>
      </c>
      <c r="L30" s="106">
        <f t="shared" si="0"/>
        <v>6.132542037586548</v>
      </c>
      <c r="M30" s="105">
        <f t="shared" si="0"/>
        <v>1.3847675568743818</v>
      </c>
      <c r="N30" s="106">
        <f t="shared" si="0"/>
        <v>13.254203758654798</v>
      </c>
      <c r="O30" s="106">
        <f t="shared" si="0"/>
        <v>0.59347181008902083</v>
      </c>
      <c r="P30" s="106">
        <f t="shared" si="0"/>
        <v>0.29673590504451042</v>
      </c>
      <c r="Q30" s="106">
        <f t="shared" si="0"/>
        <v>10.089020771513352</v>
      </c>
      <c r="R30" s="106">
        <f t="shared" si="0"/>
        <v>2.1760633036597428</v>
      </c>
      <c r="S30" s="107">
        <f t="shared" si="0"/>
        <v>9.8911968348170121E-2</v>
      </c>
      <c r="T30" s="106">
        <f t="shared" si="0"/>
        <v>14.342235410484669</v>
      </c>
      <c r="U30" s="106">
        <f t="shared" si="0"/>
        <v>0.59347181008902083</v>
      </c>
      <c r="V30" s="106">
        <f t="shared" si="0"/>
        <v>9.8911968348170121E-2</v>
      </c>
      <c r="W30" s="106">
        <f t="shared" si="0"/>
        <v>0.39564787339268048</v>
      </c>
      <c r="X30" s="106">
        <f t="shared" si="0"/>
        <v>9.8911968348170121E-2</v>
      </c>
      <c r="Y30" s="106">
        <f t="shared" si="0"/>
        <v>13.155291790306627</v>
      </c>
    </row>
    <row r="31" spans="1:29" ht="14.1" x14ac:dyDescent="0.3">
      <c r="A31" s="82">
        <v>1</v>
      </c>
      <c r="B31" s="108">
        <f>B7/$B$6*100</f>
        <v>26.112759643916917</v>
      </c>
      <c r="C31" s="289">
        <f>C7/$B$6*100</f>
        <v>0.6923837784371909</v>
      </c>
      <c r="D31" s="110">
        <f>D7/$B$6*100</f>
        <v>0.39564787339268048</v>
      </c>
      <c r="E31" s="109">
        <f>E7/$B$6*100</f>
        <v>18.397626112759642</v>
      </c>
      <c r="F31" s="110">
        <f>F7/$B$6*100</f>
        <v>0.79129574678536096</v>
      </c>
      <c r="G31" s="111">
        <f>G7/$B$6*100</f>
        <v>5.8358061325420376</v>
      </c>
      <c r="H31" s="108">
        <f t="shared" si="0"/>
        <v>18.100890207715135</v>
      </c>
      <c r="I31" s="109">
        <f t="shared" si="0"/>
        <v>0</v>
      </c>
      <c r="J31" s="109">
        <f t="shared" si="0"/>
        <v>0.19782393669634024</v>
      </c>
      <c r="K31" s="109">
        <f t="shared" si="0"/>
        <v>16.716122650840752</v>
      </c>
      <c r="L31" s="111">
        <f t="shared" si="0"/>
        <v>0.4945598417408506</v>
      </c>
      <c r="M31" s="111">
        <f t="shared" si="0"/>
        <v>0.6923837784371909</v>
      </c>
      <c r="N31" s="112">
        <f t="shared" si="0"/>
        <v>1.9782393669634024</v>
      </c>
      <c r="O31" s="109">
        <f t="shared" si="0"/>
        <v>9.8911968348170121E-2</v>
      </c>
      <c r="P31" s="109">
        <f t="shared" si="0"/>
        <v>9.8911968348170121E-2</v>
      </c>
      <c r="Q31" s="109">
        <f t="shared" si="0"/>
        <v>1.5825914935707219</v>
      </c>
      <c r="R31" s="109">
        <f t="shared" si="0"/>
        <v>0.19782393669634024</v>
      </c>
      <c r="S31" s="110">
        <f t="shared" si="0"/>
        <v>0</v>
      </c>
      <c r="T31" s="112">
        <f t="shared" si="0"/>
        <v>6.0336300692383782</v>
      </c>
      <c r="U31" s="109">
        <f t="shared" si="0"/>
        <v>0.59347181008902083</v>
      </c>
      <c r="V31" s="109">
        <f t="shared" si="0"/>
        <v>9.8911968348170121E-2</v>
      </c>
      <c r="W31" s="109">
        <f t="shared" si="0"/>
        <v>9.8911968348170121E-2</v>
      </c>
      <c r="X31" s="109">
        <f t="shared" si="0"/>
        <v>9.8911968348170121E-2</v>
      </c>
      <c r="Y31" s="109">
        <f t="shared" si="0"/>
        <v>5.1434223541048461</v>
      </c>
    </row>
    <row r="32" spans="1:29" ht="14.1" x14ac:dyDescent="0.3">
      <c r="A32" s="82">
        <v>2</v>
      </c>
      <c r="B32" s="108">
        <f t="shared" ref="B32:Q45" si="1">B8/$B$6*100</f>
        <v>5.9347181008902083</v>
      </c>
      <c r="C32" s="289">
        <f t="shared" si="1"/>
        <v>0</v>
      </c>
      <c r="D32" s="110">
        <f t="shared" si="1"/>
        <v>0</v>
      </c>
      <c r="E32" s="109">
        <f t="shared" si="1"/>
        <v>4.154302670623145</v>
      </c>
      <c r="F32" s="110">
        <f t="shared" si="1"/>
        <v>0.6923837784371909</v>
      </c>
      <c r="G32" s="111">
        <f t="shared" si="1"/>
        <v>1.0880316518298714</v>
      </c>
      <c r="H32" s="108">
        <f t="shared" si="0"/>
        <v>3.9564787339268048</v>
      </c>
      <c r="I32" s="109">
        <f t="shared" si="0"/>
        <v>0</v>
      </c>
      <c r="J32" s="109">
        <f t="shared" si="0"/>
        <v>0</v>
      </c>
      <c r="K32" s="109">
        <f t="shared" si="0"/>
        <v>3.3630069238377844</v>
      </c>
      <c r="L32" s="111">
        <f t="shared" si="0"/>
        <v>0.39564787339268048</v>
      </c>
      <c r="M32" s="111">
        <f t="shared" si="0"/>
        <v>0.19782393669634024</v>
      </c>
      <c r="N32" s="112">
        <f t="shared" si="0"/>
        <v>1.0880316518298714</v>
      </c>
      <c r="O32" s="109">
        <f t="shared" si="0"/>
        <v>0</v>
      </c>
      <c r="P32" s="109">
        <f t="shared" si="0"/>
        <v>0</v>
      </c>
      <c r="Q32" s="109">
        <f t="shared" si="0"/>
        <v>0.79129574678536096</v>
      </c>
      <c r="R32" s="109">
        <f t="shared" si="0"/>
        <v>0.29673590504451042</v>
      </c>
      <c r="S32" s="110">
        <f t="shared" si="0"/>
        <v>0</v>
      </c>
      <c r="T32" s="112">
        <f t="shared" si="0"/>
        <v>0.89020771513353114</v>
      </c>
      <c r="U32" s="109">
        <f t="shared" si="0"/>
        <v>0</v>
      </c>
      <c r="V32" s="109">
        <f t="shared" si="0"/>
        <v>0</v>
      </c>
      <c r="W32" s="109">
        <f t="shared" si="0"/>
        <v>0</v>
      </c>
      <c r="X32" s="109">
        <f t="shared" si="0"/>
        <v>0</v>
      </c>
      <c r="Y32" s="109">
        <f t="shared" si="0"/>
        <v>0.89020771513353114</v>
      </c>
    </row>
    <row r="33" spans="1:29" ht="14.1" x14ac:dyDescent="0.3">
      <c r="A33" s="82">
        <v>3</v>
      </c>
      <c r="B33" s="108">
        <f t="shared" si="1"/>
        <v>14.836795252225517</v>
      </c>
      <c r="C33" s="289">
        <f t="shared" si="1"/>
        <v>9.8911968348170121E-2</v>
      </c>
      <c r="D33" s="110">
        <f t="shared" si="1"/>
        <v>0.19782393669634024</v>
      </c>
      <c r="E33" s="109">
        <f t="shared" si="1"/>
        <v>10.979228486646884</v>
      </c>
      <c r="F33" s="110">
        <f t="shared" si="1"/>
        <v>2.4727992087042532</v>
      </c>
      <c r="G33" s="111">
        <f t="shared" si="1"/>
        <v>1.0880316518298714</v>
      </c>
      <c r="H33" s="108">
        <f t="shared" si="0"/>
        <v>10.484668644906034</v>
      </c>
      <c r="I33" s="109">
        <f t="shared" si="0"/>
        <v>9.8911968348170121E-2</v>
      </c>
      <c r="J33" s="109">
        <f t="shared" si="0"/>
        <v>0</v>
      </c>
      <c r="K33" s="109">
        <f t="shared" si="0"/>
        <v>8.7042532146389711</v>
      </c>
      <c r="L33" s="111">
        <f t="shared" si="0"/>
        <v>1.5825914935707219</v>
      </c>
      <c r="M33" s="111">
        <f t="shared" si="0"/>
        <v>9.8911968348170121E-2</v>
      </c>
      <c r="N33" s="112">
        <f t="shared" si="0"/>
        <v>3.3630069238377844</v>
      </c>
      <c r="O33" s="109">
        <f t="shared" si="0"/>
        <v>0</v>
      </c>
      <c r="P33" s="109">
        <f t="shared" si="0"/>
        <v>0.19782393669634024</v>
      </c>
      <c r="Q33" s="109">
        <f t="shared" si="0"/>
        <v>2.2749752720079131</v>
      </c>
      <c r="R33" s="109">
        <f t="shared" si="0"/>
        <v>0.89020771513353114</v>
      </c>
      <c r="S33" s="110">
        <f t="shared" si="0"/>
        <v>0</v>
      </c>
      <c r="T33" s="112">
        <f t="shared" si="0"/>
        <v>0.98911968348170121</v>
      </c>
      <c r="U33" s="109">
        <f t="shared" si="0"/>
        <v>0</v>
      </c>
      <c r="V33" s="109">
        <f t="shared" si="0"/>
        <v>0</v>
      </c>
      <c r="W33" s="109">
        <f t="shared" si="0"/>
        <v>0</v>
      </c>
      <c r="X33" s="109">
        <f t="shared" si="0"/>
        <v>0</v>
      </c>
      <c r="Y33" s="109">
        <f t="shared" si="0"/>
        <v>0.98911968348170121</v>
      </c>
    </row>
    <row r="34" spans="1:29" ht="14.1" x14ac:dyDescent="0.3">
      <c r="A34" s="82">
        <v>4</v>
      </c>
      <c r="B34" s="108">
        <f t="shared" si="1"/>
        <v>8.5064292779426314</v>
      </c>
      <c r="C34" s="289">
        <f t="shared" si="1"/>
        <v>0</v>
      </c>
      <c r="D34" s="110">
        <f t="shared" si="1"/>
        <v>0</v>
      </c>
      <c r="E34" s="109">
        <f t="shared" si="1"/>
        <v>5.5390702274975272</v>
      </c>
      <c r="F34" s="110">
        <f t="shared" si="1"/>
        <v>0.89020771513353114</v>
      </c>
      <c r="G34" s="111">
        <f t="shared" si="1"/>
        <v>2.0771513353115725</v>
      </c>
      <c r="H34" s="108">
        <f t="shared" si="0"/>
        <v>5.4401582591493574</v>
      </c>
      <c r="I34" s="109">
        <f t="shared" si="0"/>
        <v>0</v>
      </c>
      <c r="J34" s="109">
        <f t="shared" si="0"/>
        <v>0</v>
      </c>
      <c r="K34" s="109">
        <f t="shared" si="0"/>
        <v>4.5499505440158261</v>
      </c>
      <c r="L34" s="111">
        <f t="shared" si="0"/>
        <v>0.79129574678536096</v>
      </c>
      <c r="M34" s="111">
        <f t="shared" si="0"/>
        <v>9.8911968348170121E-2</v>
      </c>
      <c r="N34" s="112">
        <f t="shared" si="0"/>
        <v>1.0880316518298714</v>
      </c>
      <c r="O34" s="109">
        <f t="shared" si="0"/>
        <v>0</v>
      </c>
      <c r="P34" s="109">
        <f t="shared" si="0"/>
        <v>0</v>
      </c>
      <c r="Q34" s="109">
        <f t="shared" si="0"/>
        <v>0.98911968348170121</v>
      </c>
      <c r="R34" s="109">
        <f t="shared" si="0"/>
        <v>9.8911968348170121E-2</v>
      </c>
      <c r="S34" s="110">
        <f t="shared" si="0"/>
        <v>0</v>
      </c>
      <c r="T34" s="112">
        <f t="shared" si="0"/>
        <v>1.9782393669634024</v>
      </c>
      <c r="U34" s="109">
        <f t="shared" si="0"/>
        <v>0</v>
      </c>
      <c r="V34" s="109">
        <f t="shared" si="0"/>
        <v>0</v>
      </c>
      <c r="W34" s="109">
        <f t="shared" si="0"/>
        <v>0</v>
      </c>
      <c r="X34" s="109">
        <f t="shared" si="0"/>
        <v>0</v>
      </c>
      <c r="Y34" s="109">
        <f t="shared" si="0"/>
        <v>1.9782393669634024</v>
      </c>
    </row>
    <row r="35" spans="1:29" ht="14.1" x14ac:dyDescent="0.3">
      <c r="A35" s="82">
        <v>5</v>
      </c>
      <c r="B35" s="108">
        <f t="shared" si="1"/>
        <v>5.4401582591493574</v>
      </c>
      <c r="C35" s="289">
        <f t="shared" si="1"/>
        <v>0.39564787339268048</v>
      </c>
      <c r="D35" s="110">
        <f t="shared" si="1"/>
        <v>0</v>
      </c>
      <c r="E35" s="109">
        <f t="shared" si="1"/>
        <v>4.2532146389713157</v>
      </c>
      <c r="F35" s="110">
        <f t="shared" si="1"/>
        <v>9.8911968348170121E-2</v>
      </c>
      <c r="G35" s="111">
        <f t="shared" si="1"/>
        <v>0.6923837784371909</v>
      </c>
      <c r="H35" s="108">
        <f t="shared" si="0"/>
        <v>3.3630069238377844</v>
      </c>
      <c r="I35" s="109">
        <f t="shared" si="0"/>
        <v>0.39564787339268048</v>
      </c>
      <c r="J35" s="109">
        <f t="shared" si="0"/>
        <v>0</v>
      </c>
      <c r="K35" s="109">
        <f t="shared" si="0"/>
        <v>2.9673590504451042</v>
      </c>
      <c r="L35" s="111">
        <f t="shared" si="0"/>
        <v>0</v>
      </c>
      <c r="M35" s="111">
        <f t="shared" si="0"/>
        <v>0</v>
      </c>
      <c r="N35" s="112">
        <f t="shared" si="0"/>
        <v>1.2858555885262115</v>
      </c>
      <c r="O35" s="109">
        <f t="shared" si="0"/>
        <v>0</v>
      </c>
      <c r="P35" s="109">
        <f t="shared" si="0"/>
        <v>0</v>
      </c>
      <c r="Q35" s="109">
        <f t="shared" si="0"/>
        <v>1.0880316518298714</v>
      </c>
      <c r="R35" s="109">
        <f t="shared" si="0"/>
        <v>9.8911968348170121E-2</v>
      </c>
      <c r="S35" s="110">
        <f t="shared" si="0"/>
        <v>9.8911968348170121E-2</v>
      </c>
      <c r="T35" s="112">
        <f t="shared" si="0"/>
        <v>0.79129574678536096</v>
      </c>
      <c r="U35" s="109">
        <f t="shared" si="0"/>
        <v>0</v>
      </c>
      <c r="V35" s="109">
        <f t="shared" si="0"/>
        <v>0</v>
      </c>
      <c r="W35" s="109">
        <f t="shared" si="0"/>
        <v>0.19782393669634024</v>
      </c>
      <c r="X35" s="109">
        <f t="shared" si="0"/>
        <v>0</v>
      </c>
      <c r="Y35" s="109">
        <f t="shared" si="0"/>
        <v>0.59347181008902083</v>
      </c>
    </row>
    <row r="36" spans="1:29" ht="14.1" x14ac:dyDescent="0.3">
      <c r="A36" s="82">
        <v>6</v>
      </c>
      <c r="B36" s="108">
        <f t="shared" si="1"/>
        <v>4.6488625123639959</v>
      </c>
      <c r="C36" s="289">
        <f t="shared" si="1"/>
        <v>0</v>
      </c>
      <c r="D36" s="110">
        <f t="shared" si="1"/>
        <v>0</v>
      </c>
      <c r="E36" s="109">
        <f t="shared" si="1"/>
        <v>2.9673590504451042</v>
      </c>
      <c r="F36" s="110">
        <f t="shared" si="1"/>
        <v>0.59347181008902083</v>
      </c>
      <c r="G36" s="111">
        <f t="shared" si="1"/>
        <v>1.0880316518298714</v>
      </c>
      <c r="H36" s="108">
        <f t="shared" si="0"/>
        <v>3.1651829871414439</v>
      </c>
      <c r="I36" s="109">
        <f t="shared" si="0"/>
        <v>0</v>
      </c>
      <c r="J36" s="109">
        <f t="shared" si="0"/>
        <v>0</v>
      </c>
      <c r="K36" s="109">
        <f t="shared" si="0"/>
        <v>2.6706231454005933</v>
      </c>
      <c r="L36" s="111">
        <f t="shared" si="0"/>
        <v>0.4945598417408506</v>
      </c>
      <c r="M36" s="111">
        <f t="shared" si="0"/>
        <v>0</v>
      </c>
      <c r="N36" s="112">
        <f t="shared" si="0"/>
        <v>0.29673590504451042</v>
      </c>
      <c r="O36" s="109">
        <f t="shared" si="0"/>
        <v>0</v>
      </c>
      <c r="P36" s="109">
        <f t="shared" si="0"/>
        <v>0</v>
      </c>
      <c r="Q36" s="109">
        <f t="shared" si="0"/>
        <v>0.19782393669634024</v>
      </c>
      <c r="R36" s="109">
        <f t="shared" si="0"/>
        <v>9.8911968348170121E-2</v>
      </c>
      <c r="S36" s="110">
        <f t="shared" si="0"/>
        <v>0</v>
      </c>
      <c r="T36" s="112">
        <f t="shared" si="0"/>
        <v>1.1869436201780417</v>
      </c>
      <c r="U36" s="109">
        <f t="shared" si="0"/>
        <v>0</v>
      </c>
      <c r="V36" s="109">
        <f t="shared" si="0"/>
        <v>0</v>
      </c>
      <c r="W36" s="109">
        <f t="shared" si="0"/>
        <v>9.8911968348170121E-2</v>
      </c>
      <c r="X36" s="109">
        <f t="shared" si="0"/>
        <v>0</v>
      </c>
      <c r="Y36" s="109">
        <f t="shared" si="0"/>
        <v>1.0880316518298714</v>
      </c>
    </row>
    <row r="37" spans="1:29" ht="14.1" x14ac:dyDescent="0.3">
      <c r="A37" s="82">
        <v>7</v>
      </c>
      <c r="B37" s="108">
        <f t="shared" si="1"/>
        <v>2.7695351137487636</v>
      </c>
      <c r="C37" s="289">
        <f t="shared" si="1"/>
        <v>0</v>
      </c>
      <c r="D37" s="110">
        <f t="shared" si="1"/>
        <v>0</v>
      </c>
      <c r="E37" s="109">
        <f t="shared" si="1"/>
        <v>2.3738872403560833</v>
      </c>
      <c r="F37" s="110">
        <f t="shared" si="1"/>
        <v>9.8911968348170121E-2</v>
      </c>
      <c r="G37" s="111">
        <f t="shared" si="1"/>
        <v>0.29673590504451042</v>
      </c>
      <c r="H37" s="108">
        <f t="shared" si="0"/>
        <v>1.7804154302670623</v>
      </c>
      <c r="I37" s="109">
        <f t="shared" si="0"/>
        <v>0</v>
      </c>
      <c r="J37" s="109">
        <f t="shared" si="0"/>
        <v>0</v>
      </c>
      <c r="K37" s="109">
        <f t="shared" si="0"/>
        <v>1.7804154302670623</v>
      </c>
      <c r="L37" s="111">
        <f t="shared" si="0"/>
        <v>0</v>
      </c>
      <c r="M37" s="111">
        <f t="shared" si="0"/>
        <v>0</v>
      </c>
      <c r="N37" s="112">
        <f t="shared" si="0"/>
        <v>0.6923837784371909</v>
      </c>
      <c r="O37" s="109">
        <f t="shared" si="0"/>
        <v>0</v>
      </c>
      <c r="P37" s="109">
        <f t="shared" si="0"/>
        <v>0</v>
      </c>
      <c r="Q37" s="109">
        <f t="shared" si="0"/>
        <v>0.59347181008902083</v>
      </c>
      <c r="R37" s="109">
        <f t="shared" si="0"/>
        <v>9.8911968348170121E-2</v>
      </c>
      <c r="S37" s="110">
        <f t="shared" si="0"/>
        <v>0</v>
      </c>
      <c r="T37" s="112">
        <f t="shared" si="0"/>
        <v>0.29673590504451042</v>
      </c>
      <c r="U37" s="109">
        <f t="shared" si="0"/>
        <v>0</v>
      </c>
      <c r="V37" s="109">
        <f t="shared" si="0"/>
        <v>0</v>
      </c>
      <c r="W37" s="109">
        <f t="shared" si="0"/>
        <v>0</v>
      </c>
      <c r="X37" s="109">
        <f t="shared" si="0"/>
        <v>0</v>
      </c>
      <c r="Y37" s="109">
        <f t="shared" si="0"/>
        <v>0.29673590504451042</v>
      </c>
    </row>
    <row r="38" spans="1:29" ht="14.1" x14ac:dyDescent="0.3">
      <c r="A38" s="82">
        <v>8</v>
      </c>
      <c r="B38" s="108">
        <f t="shared" si="1"/>
        <v>0.89020771513353114</v>
      </c>
      <c r="C38" s="289">
        <f t="shared" si="1"/>
        <v>0</v>
      </c>
      <c r="D38" s="110">
        <f t="shared" si="1"/>
        <v>0</v>
      </c>
      <c r="E38" s="109">
        <f t="shared" si="1"/>
        <v>0.79129574678536096</v>
      </c>
      <c r="F38" s="110">
        <f t="shared" si="1"/>
        <v>0</v>
      </c>
      <c r="G38" s="111">
        <f t="shared" si="1"/>
        <v>9.8911968348170121E-2</v>
      </c>
      <c r="H38" s="108">
        <f t="shared" si="0"/>
        <v>0.6923837784371909</v>
      </c>
      <c r="I38" s="109">
        <f t="shared" si="0"/>
        <v>0</v>
      </c>
      <c r="J38" s="109">
        <f t="shared" si="0"/>
        <v>0</v>
      </c>
      <c r="K38" s="109">
        <f t="shared" si="0"/>
        <v>0.59347181008902083</v>
      </c>
      <c r="L38" s="111">
        <f t="shared" si="0"/>
        <v>0</v>
      </c>
      <c r="M38" s="111">
        <f t="shared" si="0"/>
        <v>9.8911968348170121E-2</v>
      </c>
      <c r="N38" s="112">
        <f t="shared" si="0"/>
        <v>0.19782393669634024</v>
      </c>
      <c r="O38" s="109">
        <f t="shared" si="0"/>
        <v>0</v>
      </c>
      <c r="P38" s="109">
        <f t="shared" si="0"/>
        <v>0</v>
      </c>
      <c r="Q38" s="109">
        <f t="shared" si="0"/>
        <v>0.19782393669634024</v>
      </c>
      <c r="R38" s="109">
        <f t="shared" si="0"/>
        <v>0</v>
      </c>
      <c r="S38" s="110">
        <f t="shared" si="0"/>
        <v>0</v>
      </c>
      <c r="T38" s="112">
        <f t="shared" si="0"/>
        <v>0</v>
      </c>
      <c r="U38" s="109">
        <f t="shared" si="0"/>
        <v>0</v>
      </c>
      <c r="V38" s="109">
        <f t="shared" si="0"/>
        <v>0</v>
      </c>
      <c r="W38" s="109">
        <f t="shared" si="0"/>
        <v>0</v>
      </c>
      <c r="X38" s="109">
        <f t="shared" si="0"/>
        <v>0</v>
      </c>
      <c r="Y38" s="109">
        <f t="shared" si="0"/>
        <v>0</v>
      </c>
      <c r="AC38" s="129"/>
    </row>
    <row r="39" spans="1:29" ht="14.1" x14ac:dyDescent="0.3">
      <c r="A39" s="82">
        <v>9</v>
      </c>
      <c r="B39" s="108">
        <f t="shared" si="1"/>
        <v>3.9564787339268048</v>
      </c>
      <c r="C39" s="289">
        <f t="shared" si="1"/>
        <v>0</v>
      </c>
      <c r="D39" s="110">
        <f t="shared" si="1"/>
        <v>0</v>
      </c>
      <c r="E39" s="109">
        <f t="shared" si="1"/>
        <v>2.9673590504451042</v>
      </c>
      <c r="F39" s="110">
        <f t="shared" si="1"/>
        <v>0.79129574678536096</v>
      </c>
      <c r="G39" s="111">
        <f t="shared" si="1"/>
        <v>0.19782393669634024</v>
      </c>
      <c r="H39" s="108">
        <f t="shared" si="0"/>
        <v>3.7586547972304651</v>
      </c>
      <c r="I39" s="109">
        <f t="shared" si="0"/>
        <v>0</v>
      </c>
      <c r="J39" s="109">
        <f t="shared" si="0"/>
        <v>0</v>
      </c>
      <c r="K39" s="109">
        <f t="shared" si="0"/>
        <v>2.9673590504451042</v>
      </c>
      <c r="L39" s="111">
        <f t="shared" si="0"/>
        <v>0.6923837784371909</v>
      </c>
      <c r="M39" s="111">
        <f t="shared" si="0"/>
        <v>9.8911968348170121E-2</v>
      </c>
      <c r="N39" s="112">
        <f t="shared" si="0"/>
        <v>9.8911968348170121E-2</v>
      </c>
      <c r="O39" s="109">
        <f t="shared" si="0"/>
        <v>0</v>
      </c>
      <c r="P39" s="109">
        <f t="shared" si="0"/>
        <v>0</v>
      </c>
      <c r="Q39" s="109">
        <f t="shared" si="0"/>
        <v>0</v>
      </c>
      <c r="R39" s="109">
        <f t="shared" si="0"/>
        <v>9.8911968348170121E-2</v>
      </c>
      <c r="S39" s="110">
        <f t="shared" si="0"/>
        <v>0</v>
      </c>
      <c r="T39" s="112">
        <f t="shared" si="0"/>
        <v>9.8911968348170121E-2</v>
      </c>
      <c r="U39" s="109">
        <f t="shared" si="0"/>
        <v>0</v>
      </c>
      <c r="V39" s="109">
        <f t="shared" si="0"/>
        <v>0</v>
      </c>
      <c r="W39" s="109">
        <f t="shared" si="0"/>
        <v>0</v>
      </c>
      <c r="X39" s="109">
        <f t="shared" si="0"/>
        <v>0</v>
      </c>
      <c r="Y39" s="109">
        <f t="shared" si="0"/>
        <v>9.8911968348170121E-2</v>
      </c>
    </row>
    <row r="40" spans="1:29" ht="14.1" x14ac:dyDescent="0.3">
      <c r="A40" s="82">
        <v>10</v>
      </c>
      <c r="B40" s="108">
        <f t="shared" si="1"/>
        <v>1.1869436201780417</v>
      </c>
      <c r="C40" s="289">
        <f t="shared" si="1"/>
        <v>0</v>
      </c>
      <c r="D40" s="110">
        <f t="shared" si="1"/>
        <v>0</v>
      </c>
      <c r="E40" s="109">
        <f t="shared" si="1"/>
        <v>0.79129574678536096</v>
      </c>
      <c r="F40" s="110">
        <f t="shared" si="1"/>
        <v>9.8911968348170121E-2</v>
      </c>
      <c r="G40" s="111">
        <f t="shared" si="1"/>
        <v>0.29673590504451042</v>
      </c>
      <c r="H40" s="108">
        <f t="shared" si="0"/>
        <v>0.79129574678536096</v>
      </c>
      <c r="I40" s="109">
        <f t="shared" si="0"/>
        <v>0</v>
      </c>
      <c r="J40" s="109">
        <f t="shared" si="0"/>
        <v>0</v>
      </c>
      <c r="K40" s="109">
        <f t="shared" si="0"/>
        <v>0.79129574678536096</v>
      </c>
      <c r="L40" s="111">
        <f t="shared" si="0"/>
        <v>0</v>
      </c>
      <c r="M40" s="111">
        <f t="shared" si="0"/>
        <v>0</v>
      </c>
      <c r="N40" s="112">
        <f t="shared" si="0"/>
        <v>9.8911968348170121E-2</v>
      </c>
      <c r="O40" s="109">
        <f t="shared" si="0"/>
        <v>0</v>
      </c>
      <c r="P40" s="109">
        <f t="shared" si="0"/>
        <v>0</v>
      </c>
      <c r="Q40" s="109">
        <f t="shared" si="0"/>
        <v>0</v>
      </c>
      <c r="R40" s="109">
        <f t="shared" si="0"/>
        <v>9.8911968348170121E-2</v>
      </c>
      <c r="S40" s="110">
        <f t="shared" si="0"/>
        <v>0</v>
      </c>
      <c r="T40" s="112">
        <f t="shared" si="0"/>
        <v>0.29673590504451042</v>
      </c>
      <c r="U40" s="109">
        <f t="shared" si="0"/>
        <v>0</v>
      </c>
      <c r="V40" s="109">
        <f t="shared" si="0"/>
        <v>0</v>
      </c>
      <c r="W40" s="109">
        <f t="shared" si="0"/>
        <v>0</v>
      </c>
      <c r="X40" s="109">
        <f t="shared" si="0"/>
        <v>0</v>
      </c>
      <c r="Y40" s="109">
        <f t="shared" si="0"/>
        <v>0.29673590504451042</v>
      </c>
    </row>
    <row r="41" spans="1:29" ht="14.1" x14ac:dyDescent="0.3">
      <c r="A41" s="82">
        <v>11</v>
      </c>
      <c r="B41" s="108">
        <f t="shared" si="1"/>
        <v>1.2858555885262115</v>
      </c>
      <c r="C41" s="289">
        <f t="shared" si="1"/>
        <v>0.19782393669634024</v>
      </c>
      <c r="D41" s="110">
        <f t="shared" si="1"/>
        <v>0</v>
      </c>
      <c r="E41" s="109">
        <f t="shared" si="1"/>
        <v>0.98911968348170121</v>
      </c>
      <c r="F41" s="110">
        <f t="shared" si="1"/>
        <v>0</v>
      </c>
      <c r="G41" s="111">
        <f t="shared" si="1"/>
        <v>9.8911968348170121E-2</v>
      </c>
      <c r="H41" s="108">
        <f t="shared" si="0"/>
        <v>0.79129574678536096</v>
      </c>
      <c r="I41" s="109">
        <f t="shared" si="0"/>
        <v>9.8911968348170121E-2</v>
      </c>
      <c r="J41" s="109">
        <f t="shared" si="0"/>
        <v>0</v>
      </c>
      <c r="K41" s="109">
        <f t="shared" si="0"/>
        <v>0.6923837784371909</v>
      </c>
      <c r="L41" s="111">
        <f t="shared" si="0"/>
        <v>0</v>
      </c>
      <c r="M41" s="111">
        <f t="shared" si="0"/>
        <v>0</v>
      </c>
      <c r="N41" s="112">
        <f t="shared" si="0"/>
        <v>0.39564787339268048</v>
      </c>
      <c r="O41" s="109">
        <f t="shared" si="0"/>
        <v>9.8911968348170121E-2</v>
      </c>
      <c r="P41" s="109">
        <f t="shared" si="0"/>
        <v>0</v>
      </c>
      <c r="Q41" s="109">
        <f t="shared" si="0"/>
        <v>0.29673590504451042</v>
      </c>
      <c r="R41" s="109">
        <f t="shared" si="0"/>
        <v>0</v>
      </c>
      <c r="S41" s="110">
        <f t="shared" si="0"/>
        <v>0</v>
      </c>
      <c r="T41" s="112">
        <f t="shared" si="0"/>
        <v>9.8911968348170121E-2</v>
      </c>
      <c r="U41" s="109">
        <f t="shared" si="0"/>
        <v>0</v>
      </c>
      <c r="V41" s="109">
        <f t="shared" si="0"/>
        <v>0</v>
      </c>
      <c r="W41" s="109">
        <f t="shared" si="0"/>
        <v>0</v>
      </c>
      <c r="X41" s="109">
        <f t="shared" si="0"/>
        <v>0</v>
      </c>
      <c r="Y41" s="109">
        <f t="shared" si="0"/>
        <v>9.8911968348170121E-2</v>
      </c>
    </row>
    <row r="42" spans="1:29" ht="14.1" x14ac:dyDescent="0.3">
      <c r="A42" s="82">
        <v>12</v>
      </c>
      <c r="B42" s="108">
        <f t="shared" si="1"/>
        <v>2.6706231454005933</v>
      </c>
      <c r="C42" s="289">
        <f t="shared" si="1"/>
        <v>0</v>
      </c>
      <c r="D42" s="110">
        <f t="shared" si="1"/>
        <v>9.8911968348170121E-2</v>
      </c>
      <c r="E42" s="109">
        <f t="shared" si="1"/>
        <v>2.2749752720079131</v>
      </c>
      <c r="F42" s="110">
        <f t="shared" si="1"/>
        <v>0.19782393669634024</v>
      </c>
      <c r="G42" s="111">
        <f t="shared" si="1"/>
        <v>9.8911968348170121E-2</v>
      </c>
      <c r="H42" s="108">
        <f t="shared" si="0"/>
        <v>2.571711177052423</v>
      </c>
      <c r="I42" s="109">
        <f t="shared" si="0"/>
        <v>0</v>
      </c>
      <c r="J42" s="109">
        <f t="shared" si="0"/>
        <v>9.8911968348170121E-2</v>
      </c>
      <c r="K42" s="109">
        <f t="shared" si="0"/>
        <v>2.2749752720079131</v>
      </c>
      <c r="L42" s="111">
        <f t="shared" si="0"/>
        <v>0.19782393669634024</v>
      </c>
      <c r="M42" s="111">
        <f t="shared" si="0"/>
        <v>0</v>
      </c>
      <c r="N42" s="112">
        <f t="shared" si="0"/>
        <v>0</v>
      </c>
      <c r="O42" s="109">
        <f t="shared" si="0"/>
        <v>0</v>
      </c>
      <c r="P42" s="109">
        <f t="shared" si="0"/>
        <v>0</v>
      </c>
      <c r="Q42" s="109">
        <f t="shared" si="0"/>
        <v>0</v>
      </c>
      <c r="R42" s="109">
        <f t="shared" si="0"/>
        <v>0</v>
      </c>
      <c r="S42" s="110">
        <f t="shared" si="0"/>
        <v>0</v>
      </c>
      <c r="T42" s="112">
        <f t="shared" si="0"/>
        <v>9.8911968348170121E-2</v>
      </c>
      <c r="U42" s="109">
        <f t="shared" si="0"/>
        <v>0</v>
      </c>
      <c r="V42" s="109">
        <f t="shared" si="0"/>
        <v>0</v>
      </c>
      <c r="W42" s="109">
        <f t="shared" si="0"/>
        <v>0</v>
      </c>
      <c r="X42" s="109">
        <f t="shared" si="0"/>
        <v>0</v>
      </c>
      <c r="Y42" s="109">
        <f t="shared" si="0"/>
        <v>9.8911968348170121E-2</v>
      </c>
    </row>
    <row r="43" spans="1:29" ht="14.1" x14ac:dyDescent="0.3">
      <c r="A43" s="82">
        <v>13</v>
      </c>
      <c r="B43" s="108">
        <f t="shared" si="1"/>
        <v>6.627101879327399</v>
      </c>
      <c r="C43" s="289">
        <f t="shared" si="1"/>
        <v>9.8911968348170121E-2</v>
      </c>
      <c r="D43" s="110">
        <f t="shared" si="1"/>
        <v>0.19782393669634024</v>
      </c>
      <c r="E43" s="109">
        <f t="shared" si="1"/>
        <v>5.0445103857566762</v>
      </c>
      <c r="F43" s="110">
        <f t="shared" si="1"/>
        <v>0.98911968348170121</v>
      </c>
      <c r="G43" s="111">
        <f t="shared" si="1"/>
        <v>0.29673590504451042</v>
      </c>
      <c r="H43" s="108">
        <f t="shared" si="0"/>
        <v>5.7368941641938678</v>
      </c>
      <c r="I43" s="109">
        <f t="shared" si="0"/>
        <v>9.8911968348170121E-2</v>
      </c>
      <c r="J43" s="109">
        <f t="shared" si="0"/>
        <v>0.19782393669634024</v>
      </c>
      <c r="K43" s="109">
        <f t="shared" si="0"/>
        <v>4.5499505440158261</v>
      </c>
      <c r="L43" s="111">
        <f t="shared" si="0"/>
        <v>0.89020771513353114</v>
      </c>
      <c r="M43" s="111">
        <f t="shared" si="0"/>
        <v>0</v>
      </c>
      <c r="N43" s="112">
        <f t="shared" si="0"/>
        <v>0.59347181008902083</v>
      </c>
      <c r="O43" s="109">
        <f t="shared" si="0"/>
        <v>0</v>
      </c>
      <c r="P43" s="109">
        <f t="shared" si="0"/>
        <v>0</v>
      </c>
      <c r="Q43" s="109">
        <f t="shared" si="0"/>
        <v>0.4945598417408506</v>
      </c>
      <c r="R43" s="109">
        <f t="shared" si="0"/>
        <v>9.8911968348170121E-2</v>
      </c>
      <c r="S43" s="110">
        <f t="shared" si="0"/>
        <v>0</v>
      </c>
      <c r="T43" s="112">
        <f t="shared" si="0"/>
        <v>0.29673590504451042</v>
      </c>
      <c r="U43" s="109">
        <f t="shared" si="0"/>
        <v>0</v>
      </c>
      <c r="V43" s="109">
        <f t="shared" si="0"/>
        <v>0</v>
      </c>
      <c r="W43" s="109">
        <f t="shared" si="0"/>
        <v>0</v>
      </c>
      <c r="X43" s="109">
        <f t="shared" si="0"/>
        <v>0</v>
      </c>
      <c r="Y43" s="109">
        <f t="shared" ref="Y43" si="2">Y19/$B$6*100</f>
        <v>0.29673590504451042</v>
      </c>
    </row>
    <row r="44" spans="1:29" x14ac:dyDescent="0.25">
      <c r="A44" s="82">
        <v>14</v>
      </c>
      <c r="B44" s="108">
        <f t="shared" si="1"/>
        <v>9.0009891196834815</v>
      </c>
      <c r="C44" s="289">
        <f t="shared" si="1"/>
        <v>0.19782393669634024</v>
      </c>
      <c r="D44" s="110">
        <f t="shared" si="1"/>
        <v>0.19782393669634024</v>
      </c>
      <c r="E44" s="109">
        <f t="shared" si="1"/>
        <v>7.1216617210682491</v>
      </c>
      <c r="F44" s="110">
        <f t="shared" si="1"/>
        <v>0.6923837784371909</v>
      </c>
      <c r="G44" s="111">
        <f t="shared" si="1"/>
        <v>0.79129574678536096</v>
      </c>
      <c r="H44" s="108">
        <f t="shared" si="1"/>
        <v>7.0227497527200793</v>
      </c>
      <c r="I44" s="109">
        <f t="shared" si="1"/>
        <v>0</v>
      </c>
      <c r="J44" s="109">
        <f t="shared" si="1"/>
        <v>0.19782393669634024</v>
      </c>
      <c r="K44" s="109">
        <f t="shared" si="1"/>
        <v>6.132542037586548</v>
      </c>
      <c r="L44" s="111">
        <f t="shared" si="1"/>
        <v>0.59347181008902083</v>
      </c>
      <c r="M44" s="111">
        <f t="shared" si="1"/>
        <v>9.8911968348170121E-2</v>
      </c>
      <c r="N44" s="112">
        <f t="shared" si="1"/>
        <v>1.2858555885262115</v>
      </c>
      <c r="O44" s="109">
        <f t="shared" si="1"/>
        <v>0.19782393669634024</v>
      </c>
      <c r="P44" s="109">
        <f t="shared" si="1"/>
        <v>0</v>
      </c>
      <c r="Q44" s="109">
        <f t="shared" si="1"/>
        <v>0.98911968348170121</v>
      </c>
      <c r="R44" s="109">
        <f t="shared" ref="H44:Y45" si="3">R20/$B$6*100</f>
        <v>9.8911968348170121E-2</v>
      </c>
      <c r="S44" s="110">
        <f t="shared" si="3"/>
        <v>0</v>
      </c>
      <c r="T44" s="112">
        <f t="shared" si="3"/>
        <v>0.6923837784371909</v>
      </c>
      <c r="U44" s="109">
        <f t="shared" si="3"/>
        <v>0</v>
      </c>
      <c r="V44" s="109">
        <f t="shared" si="3"/>
        <v>0</v>
      </c>
      <c r="W44" s="109">
        <f t="shared" si="3"/>
        <v>0</v>
      </c>
      <c r="X44" s="109">
        <f t="shared" si="3"/>
        <v>0</v>
      </c>
      <c r="Y44" s="109">
        <f t="shared" si="3"/>
        <v>0.6923837784371909</v>
      </c>
    </row>
    <row r="45" spans="1:29" x14ac:dyDescent="0.25">
      <c r="A45" s="88">
        <v>15</v>
      </c>
      <c r="B45" s="108">
        <f t="shared" si="1"/>
        <v>6.132542037586548</v>
      </c>
      <c r="C45" s="289">
        <f t="shared" si="1"/>
        <v>0.39564787339268048</v>
      </c>
      <c r="D45" s="110">
        <f t="shared" si="1"/>
        <v>9.8911968348170121E-2</v>
      </c>
      <c r="E45" s="109">
        <f t="shared" si="1"/>
        <v>5.0445103857566762</v>
      </c>
      <c r="F45" s="110">
        <f t="shared" si="1"/>
        <v>0</v>
      </c>
      <c r="G45" s="111">
        <f t="shared" si="1"/>
        <v>0.59347181008902083</v>
      </c>
      <c r="H45" s="113">
        <f t="shared" si="3"/>
        <v>4.7477744807121667</v>
      </c>
      <c r="I45" s="109">
        <f t="shared" si="3"/>
        <v>0.19782393669634024</v>
      </c>
      <c r="J45" s="110">
        <f t="shared" si="3"/>
        <v>9.8911968348170121E-2</v>
      </c>
      <c r="K45" s="109">
        <f t="shared" si="3"/>
        <v>4.4510385756676563</v>
      </c>
      <c r="L45" s="109">
        <f t="shared" si="3"/>
        <v>0</v>
      </c>
      <c r="M45" s="111">
        <f t="shared" si="3"/>
        <v>0</v>
      </c>
      <c r="N45" s="114">
        <f t="shared" si="3"/>
        <v>0.79129574678536096</v>
      </c>
      <c r="O45" s="115">
        <f t="shared" si="3"/>
        <v>0.19782393669634024</v>
      </c>
      <c r="P45" s="115">
        <f t="shared" si="3"/>
        <v>0</v>
      </c>
      <c r="Q45" s="115">
        <f t="shared" si="3"/>
        <v>0.59347181008902083</v>
      </c>
      <c r="R45" s="115">
        <f t="shared" si="3"/>
        <v>0</v>
      </c>
      <c r="S45" s="116">
        <f t="shared" si="3"/>
        <v>0</v>
      </c>
      <c r="T45" s="114">
        <f t="shared" si="3"/>
        <v>0.59347181008902083</v>
      </c>
      <c r="U45" s="115">
        <f t="shared" si="3"/>
        <v>0</v>
      </c>
      <c r="V45" s="115">
        <f t="shared" si="3"/>
        <v>0</v>
      </c>
      <c r="W45" s="115">
        <f t="shared" si="3"/>
        <v>0</v>
      </c>
      <c r="X45" s="115">
        <f t="shared" si="3"/>
        <v>0</v>
      </c>
      <c r="Y45" s="115">
        <f t="shared" si="3"/>
        <v>0.59347181008902083</v>
      </c>
    </row>
    <row r="46" spans="1:29" x14ac:dyDescent="0.25">
      <c r="A46" s="659" t="s">
        <v>92</v>
      </c>
      <c r="B46" s="659"/>
      <c r="C46" s="659"/>
      <c r="D46" s="659"/>
      <c r="E46" s="659"/>
      <c r="F46" s="659"/>
      <c r="G46" s="659"/>
      <c r="H46" s="659"/>
      <c r="I46" s="659"/>
      <c r="J46" s="659"/>
      <c r="K46" s="659"/>
      <c r="L46" s="659"/>
      <c r="M46" s="659"/>
      <c r="N46" s="659"/>
      <c r="O46" s="659"/>
      <c r="P46" s="659"/>
      <c r="Q46" s="659"/>
      <c r="R46" s="659"/>
      <c r="S46" s="659"/>
      <c r="T46" s="676"/>
      <c r="U46" s="676"/>
      <c r="V46" s="676"/>
      <c r="W46" s="676"/>
      <c r="X46" s="676"/>
      <c r="Y46" s="676"/>
    </row>
    <row r="47" spans="1:29" ht="14.25" customHeight="1" x14ac:dyDescent="0.25">
      <c r="A47" s="657" t="s">
        <v>95</v>
      </c>
      <c r="B47" s="658"/>
      <c r="C47" s="658"/>
      <c r="D47" s="658"/>
      <c r="E47" s="658"/>
      <c r="F47" s="658"/>
      <c r="G47" s="658"/>
      <c r="H47" s="658"/>
      <c r="I47" s="658"/>
      <c r="J47" s="658"/>
      <c r="K47" s="658"/>
      <c r="L47" s="658"/>
      <c r="M47" s="658"/>
      <c r="N47" s="658"/>
      <c r="O47" s="658"/>
      <c r="P47" s="658"/>
      <c r="Q47" s="658"/>
      <c r="R47" s="658"/>
      <c r="S47" s="658"/>
      <c r="T47" s="658"/>
      <c r="U47" s="658"/>
      <c r="V47" s="658"/>
      <c r="W47" s="658"/>
      <c r="X47" s="658"/>
      <c r="Y47" s="658"/>
    </row>
    <row r="48" spans="1:29" ht="14.4" x14ac:dyDescent="0.25">
      <c r="A48" s="95"/>
      <c r="B48" s="96"/>
      <c r="C48" s="96"/>
      <c r="D48" s="96"/>
      <c r="E48" s="96"/>
      <c r="F48" s="96"/>
      <c r="G48" s="96"/>
      <c r="H48" s="96"/>
      <c r="I48" s="96"/>
      <c r="J48" s="330"/>
      <c r="K48" s="330"/>
      <c r="L48" s="96"/>
      <c r="M48" s="96"/>
      <c r="N48" s="96"/>
      <c r="O48" s="96"/>
      <c r="P48" s="96"/>
      <c r="Q48" s="96"/>
      <c r="R48" s="96"/>
      <c r="S48" s="96"/>
      <c r="T48" s="96"/>
      <c r="U48" s="96"/>
      <c r="V48" s="96"/>
      <c r="W48" s="96"/>
      <c r="X48" s="96"/>
      <c r="Y48" s="117" t="s">
        <v>50</v>
      </c>
    </row>
    <row r="49" spans="1:25" x14ac:dyDescent="0.25">
      <c r="C49" s="502"/>
      <c r="L49" s="129"/>
    </row>
    <row r="50" spans="1:25" x14ac:dyDescent="0.25">
      <c r="A50" s="678" t="s">
        <v>88</v>
      </c>
      <c r="B50" s="678"/>
      <c r="C50" s="678"/>
      <c r="D50" s="678"/>
      <c r="E50" s="678"/>
      <c r="F50" s="678"/>
      <c r="G50" s="678"/>
      <c r="H50" s="678"/>
      <c r="I50" s="678"/>
      <c r="J50" s="678"/>
      <c r="K50" s="678"/>
      <c r="L50" s="678"/>
      <c r="M50" s="678"/>
      <c r="N50" s="678"/>
      <c r="O50" s="678"/>
      <c r="P50" s="678"/>
      <c r="Q50" s="678"/>
      <c r="R50" s="678"/>
      <c r="S50" s="678"/>
      <c r="T50" s="678"/>
      <c r="U50" s="678"/>
      <c r="V50" s="678"/>
      <c r="W50" s="678"/>
      <c r="X50" s="678"/>
      <c r="Y50" s="678"/>
    </row>
    <row r="51" spans="1:25" x14ac:dyDescent="0.25">
      <c r="A51" s="679" t="s">
        <v>96</v>
      </c>
      <c r="B51" s="680"/>
      <c r="C51" s="680"/>
      <c r="D51" s="680"/>
      <c r="E51" s="680"/>
      <c r="F51" s="680"/>
      <c r="G51" s="680"/>
      <c r="H51" s="680"/>
      <c r="I51" s="680"/>
      <c r="J51" s="680"/>
      <c r="K51" s="680"/>
      <c r="L51" s="680"/>
      <c r="M51" s="680"/>
      <c r="N51" s="680"/>
      <c r="O51" s="680"/>
      <c r="P51" s="680"/>
      <c r="Q51" s="680"/>
      <c r="R51" s="680"/>
      <c r="S51" s="680"/>
      <c r="T51" s="680"/>
      <c r="U51" s="680"/>
      <c r="V51" s="680"/>
      <c r="W51" s="680"/>
      <c r="X51" s="680"/>
      <c r="Y51" s="680"/>
    </row>
    <row r="52" spans="1:25" x14ac:dyDescent="0.25">
      <c r="A52" s="661" t="s">
        <v>90</v>
      </c>
      <c r="B52" s="664" t="s">
        <v>3</v>
      </c>
      <c r="C52" s="665"/>
      <c r="D52" s="665"/>
      <c r="E52" s="665"/>
      <c r="F52" s="665"/>
      <c r="G52" s="666"/>
      <c r="H52" s="667" t="s">
        <v>80</v>
      </c>
      <c r="I52" s="667"/>
      <c r="J52" s="667"/>
      <c r="K52" s="667"/>
      <c r="L52" s="667"/>
      <c r="M52" s="667"/>
      <c r="N52" s="667"/>
      <c r="O52" s="667"/>
      <c r="P52" s="667"/>
      <c r="Q52" s="667"/>
      <c r="R52" s="667"/>
      <c r="S52" s="667"/>
      <c r="T52" s="667"/>
      <c r="U52" s="667"/>
      <c r="V52" s="667"/>
      <c r="W52" s="667"/>
      <c r="X52" s="667"/>
      <c r="Y52" s="668"/>
    </row>
    <row r="53" spans="1:25" x14ac:dyDescent="0.25">
      <c r="A53" s="662"/>
      <c r="B53" s="669" t="s">
        <v>3</v>
      </c>
      <c r="C53" s="671" t="s">
        <v>81</v>
      </c>
      <c r="D53" s="672"/>
      <c r="E53" s="672"/>
      <c r="F53" s="672"/>
      <c r="G53" s="673"/>
      <c r="H53" s="674" t="s">
        <v>3</v>
      </c>
      <c r="I53" s="672" t="s">
        <v>56</v>
      </c>
      <c r="J53" s="672"/>
      <c r="K53" s="672"/>
      <c r="L53" s="672"/>
      <c r="M53" s="673"/>
      <c r="N53" s="674" t="s">
        <v>3</v>
      </c>
      <c r="O53" s="671" t="s">
        <v>57</v>
      </c>
      <c r="P53" s="672"/>
      <c r="Q53" s="672"/>
      <c r="R53" s="672"/>
      <c r="S53" s="673"/>
      <c r="T53" s="674" t="s">
        <v>3</v>
      </c>
      <c r="U53" s="671" t="s">
        <v>91</v>
      </c>
      <c r="V53" s="672"/>
      <c r="W53" s="672"/>
      <c r="X53" s="672"/>
      <c r="Y53" s="673"/>
    </row>
    <row r="54" spans="1:25" x14ac:dyDescent="0.25">
      <c r="A54" s="663"/>
      <c r="B54" s="669"/>
      <c r="C54" s="73" t="s">
        <v>60</v>
      </c>
      <c r="D54" s="73" t="s">
        <v>61</v>
      </c>
      <c r="E54" s="74" t="s">
        <v>62</v>
      </c>
      <c r="F54" s="74" t="s">
        <v>63</v>
      </c>
      <c r="G54" s="75" t="s">
        <v>91</v>
      </c>
      <c r="H54" s="677"/>
      <c r="I54" s="76" t="s">
        <v>60</v>
      </c>
      <c r="J54" s="73" t="s">
        <v>61</v>
      </c>
      <c r="K54" s="74" t="s">
        <v>62</v>
      </c>
      <c r="L54" s="74" t="s">
        <v>63</v>
      </c>
      <c r="M54" s="77" t="s">
        <v>91</v>
      </c>
      <c r="N54" s="677"/>
      <c r="O54" s="76" t="s">
        <v>60</v>
      </c>
      <c r="P54" s="73" t="s">
        <v>61</v>
      </c>
      <c r="Q54" s="74" t="s">
        <v>62</v>
      </c>
      <c r="R54" s="74" t="s">
        <v>63</v>
      </c>
      <c r="S54" s="77" t="s">
        <v>91</v>
      </c>
      <c r="T54" s="677"/>
      <c r="U54" s="76" t="s">
        <v>60</v>
      </c>
      <c r="V54" s="73" t="s">
        <v>61</v>
      </c>
      <c r="W54" s="74" t="s">
        <v>62</v>
      </c>
      <c r="X54" s="74" t="s">
        <v>63</v>
      </c>
      <c r="Y54" s="77" t="s">
        <v>91</v>
      </c>
    </row>
    <row r="55" spans="1:25" x14ac:dyDescent="0.25">
      <c r="A55" s="78" t="s">
        <v>3</v>
      </c>
      <c r="B55" s="79">
        <v>1243</v>
      </c>
      <c r="C55" s="79">
        <v>34</v>
      </c>
      <c r="D55" s="79">
        <v>28</v>
      </c>
      <c r="E55" s="79">
        <v>850</v>
      </c>
      <c r="F55" s="79">
        <v>124</v>
      </c>
      <c r="G55" s="79">
        <v>207</v>
      </c>
      <c r="H55" s="79">
        <v>937</v>
      </c>
      <c r="I55" s="79">
        <v>19</v>
      </c>
      <c r="J55" s="79">
        <v>24</v>
      </c>
      <c r="K55" s="79">
        <v>727</v>
      </c>
      <c r="L55" s="79">
        <v>86</v>
      </c>
      <c r="M55" s="79">
        <v>81</v>
      </c>
      <c r="N55" s="79">
        <v>179</v>
      </c>
      <c r="O55" s="79">
        <v>15</v>
      </c>
      <c r="P55" s="79">
        <v>4</v>
      </c>
      <c r="Q55" s="79">
        <v>120</v>
      </c>
      <c r="R55" s="79">
        <v>31</v>
      </c>
      <c r="S55" s="79">
        <v>9</v>
      </c>
      <c r="T55" s="79">
        <v>127</v>
      </c>
      <c r="U55" s="79">
        <v>0</v>
      </c>
      <c r="V55" s="79">
        <v>0</v>
      </c>
      <c r="W55" s="79">
        <v>3</v>
      </c>
      <c r="X55" s="79">
        <v>7</v>
      </c>
      <c r="Y55" s="80">
        <v>117</v>
      </c>
    </row>
    <row r="56" spans="1:25" x14ac:dyDescent="0.25">
      <c r="A56" s="82">
        <v>1</v>
      </c>
      <c r="B56" s="156">
        <v>436</v>
      </c>
      <c r="C56" s="158">
        <v>17</v>
      </c>
      <c r="D56" s="158">
        <v>22</v>
      </c>
      <c r="E56" s="158">
        <v>305</v>
      </c>
      <c r="F56" s="158">
        <v>23</v>
      </c>
      <c r="G56" s="158">
        <v>69</v>
      </c>
      <c r="H56" s="156">
        <v>329</v>
      </c>
      <c r="I56" s="158">
        <v>10</v>
      </c>
      <c r="J56" s="158">
        <v>18</v>
      </c>
      <c r="K56" s="158">
        <v>255</v>
      </c>
      <c r="L56" s="158">
        <v>15</v>
      </c>
      <c r="M56" s="158">
        <v>31</v>
      </c>
      <c r="N56" s="156">
        <v>71</v>
      </c>
      <c r="O56" s="158">
        <v>7</v>
      </c>
      <c r="P56" s="158">
        <v>4</v>
      </c>
      <c r="Q56" s="158">
        <v>48</v>
      </c>
      <c r="R56" s="158">
        <v>5</v>
      </c>
      <c r="S56" s="158">
        <v>7</v>
      </c>
      <c r="T56" s="156">
        <v>36</v>
      </c>
      <c r="U56" s="158">
        <v>0</v>
      </c>
      <c r="V56" s="158">
        <v>0</v>
      </c>
      <c r="W56" s="158">
        <v>2</v>
      </c>
      <c r="X56" s="158">
        <v>3</v>
      </c>
      <c r="Y56" s="332">
        <v>31</v>
      </c>
    </row>
    <row r="57" spans="1:25" x14ac:dyDescent="0.25">
      <c r="A57" s="82">
        <v>2</v>
      </c>
      <c r="B57" s="156">
        <v>61</v>
      </c>
      <c r="C57" s="158">
        <v>3</v>
      </c>
      <c r="D57" s="158">
        <v>0</v>
      </c>
      <c r="E57" s="158">
        <v>37</v>
      </c>
      <c r="F57" s="158">
        <v>7</v>
      </c>
      <c r="G57" s="158">
        <v>14</v>
      </c>
      <c r="H57" s="156">
        <v>43</v>
      </c>
      <c r="I57" s="158">
        <v>1</v>
      </c>
      <c r="J57" s="158">
        <v>0</v>
      </c>
      <c r="K57" s="158">
        <v>30</v>
      </c>
      <c r="L57" s="158">
        <v>5</v>
      </c>
      <c r="M57" s="158">
        <v>7</v>
      </c>
      <c r="N57" s="156">
        <v>11</v>
      </c>
      <c r="O57" s="158">
        <v>2</v>
      </c>
      <c r="P57" s="158">
        <v>0</v>
      </c>
      <c r="Q57" s="158">
        <v>7</v>
      </c>
      <c r="R57" s="158">
        <v>2</v>
      </c>
      <c r="S57" s="158">
        <v>0</v>
      </c>
      <c r="T57" s="156">
        <v>7</v>
      </c>
      <c r="U57" s="158">
        <v>0</v>
      </c>
      <c r="V57" s="158">
        <v>0</v>
      </c>
      <c r="W57" s="158">
        <v>0</v>
      </c>
      <c r="X57" s="158">
        <v>0</v>
      </c>
      <c r="Y57" s="332">
        <v>7</v>
      </c>
    </row>
    <row r="58" spans="1:25" x14ac:dyDescent="0.25">
      <c r="A58" s="82">
        <v>3</v>
      </c>
      <c r="B58" s="156">
        <v>130</v>
      </c>
      <c r="C58" s="158">
        <v>0</v>
      </c>
      <c r="D58" s="158">
        <v>0</v>
      </c>
      <c r="E58" s="158">
        <v>91</v>
      </c>
      <c r="F58" s="158">
        <v>33</v>
      </c>
      <c r="G58" s="158">
        <v>6</v>
      </c>
      <c r="H58" s="156">
        <v>103</v>
      </c>
      <c r="I58" s="158">
        <v>0</v>
      </c>
      <c r="J58" s="158">
        <v>0</v>
      </c>
      <c r="K58" s="158">
        <v>81</v>
      </c>
      <c r="L58" s="158">
        <v>22</v>
      </c>
      <c r="M58" s="158">
        <v>0</v>
      </c>
      <c r="N58" s="156">
        <v>19</v>
      </c>
      <c r="O58" s="158">
        <v>0</v>
      </c>
      <c r="P58" s="158">
        <v>0</v>
      </c>
      <c r="Q58" s="158">
        <v>10</v>
      </c>
      <c r="R58" s="158">
        <v>9</v>
      </c>
      <c r="S58" s="158">
        <v>0</v>
      </c>
      <c r="T58" s="156">
        <v>8</v>
      </c>
      <c r="U58" s="158">
        <v>0</v>
      </c>
      <c r="V58" s="158">
        <v>0</v>
      </c>
      <c r="W58" s="158">
        <v>0</v>
      </c>
      <c r="X58" s="158">
        <v>2</v>
      </c>
      <c r="Y58" s="332">
        <v>6</v>
      </c>
    </row>
    <row r="59" spans="1:25" x14ac:dyDescent="0.25">
      <c r="A59" s="82">
        <v>4</v>
      </c>
      <c r="B59" s="156">
        <v>79</v>
      </c>
      <c r="C59" s="158">
        <v>0</v>
      </c>
      <c r="D59" s="158">
        <v>2</v>
      </c>
      <c r="E59" s="158">
        <v>46</v>
      </c>
      <c r="F59" s="158">
        <v>11</v>
      </c>
      <c r="G59" s="158">
        <v>20</v>
      </c>
      <c r="H59" s="156">
        <v>55</v>
      </c>
      <c r="I59" s="158">
        <v>0</v>
      </c>
      <c r="J59" s="158">
        <v>2</v>
      </c>
      <c r="K59" s="158">
        <v>38</v>
      </c>
      <c r="L59" s="158">
        <v>9</v>
      </c>
      <c r="M59" s="158">
        <v>6</v>
      </c>
      <c r="N59" s="156">
        <v>10</v>
      </c>
      <c r="O59" s="158">
        <v>0</v>
      </c>
      <c r="P59" s="158">
        <v>0</v>
      </c>
      <c r="Q59" s="158">
        <v>7</v>
      </c>
      <c r="R59" s="158">
        <v>2</v>
      </c>
      <c r="S59" s="158">
        <v>1</v>
      </c>
      <c r="T59" s="156">
        <v>14</v>
      </c>
      <c r="U59" s="158">
        <v>0</v>
      </c>
      <c r="V59" s="158">
        <v>0</v>
      </c>
      <c r="W59" s="158">
        <v>1</v>
      </c>
      <c r="X59" s="158">
        <v>0</v>
      </c>
      <c r="Y59" s="332">
        <v>13</v>
      </c>
    </row>
    <row r="60" spans="1:25" x14ac:dyDescent="0.25">
      <c r="A60" s="82">
        <v>5</v>
      </c>
      <c r="B60" s="156">
        <v>38</v>
      </c>
      <c r="C60" s="158">
        <v>0</v>
      </c>
      <c r="D60" s="158">
        <v>0</v>
      </c>
      <c r="E60" s="158">
        <v>28</v>
      </c>
      <c r="F60" s="158">
        <v>3</v>
      </c>
      <c r="G60" s="158">
        <v>7</v>
      </c>
      <c r="H60" s="156">
        <v>33</v>
      </c>
      <c r="I60" s="158">
        <v>0</v>
      </c>
      <c r="J60" s="158">
        <v>0</v>
      </c>
      <c r="K60" s="158">
        <v>24</v>
      </c>
      <c r="L60" s="158">
        <v>3</v>
      </c>
      <c r="M60" s="158">
        <v>6</v>
      </c>
      <c r="N60" s="156">
        <v>4</v>
      </c>
      <c r="O60" s="158">
        <v>0</v>
      </c>
      <c r="P60" s="158">
        <v>0</v>
      </c>
      <c r="Q60" s="158">
        <v>4</v>
      </c>
      <c r="R60" s="158">
        <v>0</v>
      </c>
      <c r="S60" s="158">
        <v>0</v>
      </c>
      <c r="T60" s="156">
        <v>1</v>
      </c>
      <c r="U60" s="158">
        <v>0</v>
      </c>
      <c r="V60" s="158">
        <v>0</v>
      </c>
      <c r="W60" s="158">
        <v>0</v>
      </c>
      <c r="X60" s="158">
        <v>0</v>
      </c>
      <c r="Y60" s="332">
        <v>1</v>
      </c>
    </row>
    <row r="61" spans="1:25" x14ac:dyDescent="0.25">
      <c r="A61" s="82">
        <v>6</v>
      </c>
      <c r="B61" s="156">
        <v>27</v>
      </c>
      <c r="C61" s="158">
        <v>1</v>
      </c>
      <c r="D61" s="158">
        <v>0</v>
      </c>
      <c r="E61" s="158">
        <v>17</v>
      </c>
      <c r="F61" s="158">
        <v>5</v>
      </c>
      <c r="G61" s="158">
        <v>4</v>
      </c>
      <c r="H61" s="156">
        <v>20</v>
      </c>
      <c r="I61" s="158">
        <v>0</v>
      </c>
      <c r="J61" s="158">
        <v>0</v>
      </c>
      <c r="K61" s="158">
        <v>14</v>
      </c>
      <c r="L61" s="158">
        <v>2</v>
      </c>
      <c r="M61" s="158">
        <v>4</v>
      </c>
      <c r="N61" s="156">
        <v>7</v>
      </c>
      <c r="O61" s="158">
        <v>1</v>
      </c>
      <c r="P61" s="158">
        <v>0</v>
      </c>
      <c r="Q61" s="158">
        <v>3</v>
      </c>
      <c r="R61" s="158">
        <v>3</v>
      </c>
      <c r="S61" s="158">
        <v>0</v>
      </c>
      <c r="T61" s="156">
        <v>0</v>
      </c>
      <c r="U61" s="158">
        <v>0</v>
      </c>
      <c r="V61" s="158">
        <v>0</v>
      </c>
      <c r="W61" s="158">
        <v>0</v>
      </c>
      <c r="X61" s="158">
        <v>0</v>
      </c>
      <c r="Y61" s="332">
        <v>0</v>
      </c>
    </row>
    <row r="62" spans="1:25" x14ac:dyDescent="0.25">
      <c r="A62" s="82">
        <v>7</v>
      </c>
      <c r="B62" s="156">
        <v>38</v>
      </c>
      <c r="C62" s="158">
        <v>0</v>
      </c>
      <c r="D62" s="158">
        <v>1</v>
      </c>
      <c r="E62" s="158">
        <v>35</v>
      </c>
      <c r="F62" s="158">
        <v>0</v>
      </c>
      <c r="G62" s="158">
        <v>2</v>
      </c>
      <c r="H62" s="156">
        <v>27</v>
      </c>
      <c r="I62" s="158">
        <v>0</v>
      </c>
      <c r="J62" s="158">
        <v>1</v>
      </c>
      <c r="K62" s="158">
        <v>26</v>
      </c>
      <c r="L62" s="158">
        <v>0</v>
      </c>
      <c r="M62" s="158">
        <v>0</v>
      </c>
      <c r="N62" s="156">
        <v>9</v>
      </c>
      <c r="O62" s="158">
        <v>0</v>
      </c>
      <c r="P62" s="158">
        <v>0</v>
      </c>
      <c r="Q62" s="158">
        <v>9</v>
      </c>
      <c r="R62" s="158">
        <v>0</v>
      </c>
      <c r="S62" s="158">
        <v>0</v>
      </c>
      <c r="T62" s="156">
        <v>2</v>
      </c>
      <c r="U62" s="158">
        <v>0</v>
      </c>
      <c r="V62" s="158">
        <v>0</v>
      </c>
      <c r="W62" s="158">
        <v>0</v>
      </c>
      <c r="X62" s="158">
        <v>0</v>
      </c>
      <c r="Y62" s="332">
        <v>2</v>
      </c>
    </row>
    <row r="63" spans="1:25" x14ac:dyDescent="0.25">
      <c r="A63" s="82">
        <v>8</v>
      </c>
      <c r="B63" s="156">
        <v>20</v>
      </c>
      <c r="C63" s="158">
        <v>0</v>
      </c>
      <c r="D63" s="158">
        <v>0</v>
      </c>
      <c r="E63" s="158">
        <v>19</v>
      </c>
      <c r="F63" s="158">
        <v>0</v>
      </c>
      <c r="G63" s="158">
        <v>1</v>
      </c>
      <c r="H63" s="156">
        <v>18</v>
      </c>
      <c r="I63" s="158">
        <v>0</v>
      </c>
      <c r="J63" s="158">
        <v>0</v>
      </c>
      <c r="K63" s="158">
        <v>17</v>
      </c>
      <c r="L63" s="158">
        <v>0</v>
      </c>
      <c r="M63" s="158">
        <v>1</v>
      </c>
      <c r="N63" s="156">
        <v>2</v>
      </c>
      <c r="O63" s="158">
        <v>0</v>
      </c>
      <c r="P63" s="158">
        <v>0</v>
      </c>
      <c r="Q63" s="158">
        <v>2</v>
      </c>
      <c r="R63" s="158">
        <v>0</v>
      </c>
      <c r="S63" s="158">
        <v>0</v>
      </c>
      <c r="T63" s="156">
        <v>0</v>
      </c>
      <c r="U63" s="158">
        <v>0</v>
      </c>
      <c r="V63" s="158">
        <v>0</v>
      </c>
      <c r="W63" s="158">
        <v>0</v>
      </c>
      <c r="X63" s="158">
        <v>0</v>
      </c>
      <c r="Y63" s="332">
        <v>0</v>
      </c>
    </row>
    <row r="64" spans="1:25" x14ac:dyDescent="0.25">
      <c r="A64" s="82">
        <v>9</v>
      </c>
      <c r="B64" s="156">
        <v>27</v>
      </c>
      <c r="C64" s="158">
        <v>0</v>
      </c>
      <c r="D64" s="158">
        <v>0</v>
      </c>
      <c r="E64" s="158">
        <v>18</v>
      </c>
      <c r="F64" s="158">
        <v>7</v>
      </c>
      <c r="G64" s="158">
        <v>2</v>
      </c>
      <c r="H64" s="156">
        <v>21</v>
      </c>
      <c r="I64" s="158">
        <v>0</v>
      </c>
      <c r="J64" s="158">
        <v>0</v>
      </c>
      <c r="K64" s="158">
        <v>17</v>
      </c>
      <c r="L64" s="158">
        <v>4</v>
      </c>
      <c r="M64" s="158">
        <v>0</v>
      </c>
      <c r="N64" s="156">
        <v>4</v>
      </c>
      <c r="O64" s="158">
        <v>0</v>
      </c>
      <c r="P64" s="158">
        <v>0</v>
      </c>
      <c r="Q64" s="158">
        <v>1</v>
      </c>
      <c r="R64" s="158">
        <v>3</v>
      </c>
      <c r="S64" s="158">
        <v>0</v>
      </c>
      <c r="T64" s="156">
        <v>2</v>
      </c>
      <c r="U64" s="158">
        <v>0</v>
      </c>
      <c r="V64" s="158">
        <v>0</v>
      </c>
      <c r="W64" s="158">
        <v>0</v>
      </c>
      <c r="X64" s="158">
        <v>0</v>
      </c>
      <c r="Y64" s="332">
        <v>2</v>
      </c>
    </row>
    <row r="65" spans="1:29" x14ac:dyDescent="0.25">
      <c r="A65" s="82">
        <v>10</v>
      </c>
      <c r="B65" s="156">
        <v>42</v>
      </c>
      <c r="C65" s="158">
        <v>1</v>
      </c>
      <c r="D65" s="158">
        <v>2</v>
      </c>
      <c r="E65" s="158">
        <v>24</v>
      </c>
      <c r="F65" s="158">
        <v>8</v>
      </c>
      <c r="G65" s="158">
        <v>7</v>
      </c>
      <c r="H65" s="156">
        <v>28</v>
      </c>
      <c r="I65" s="158">
        <v>1</v>
      </c>
      <c r="J65" s="158">
        <v>2</v>
      </c>
      <c r="K65" s="158">
        <v>19</v>
      </c>
      <c r="L65" s="158">
        <v>6</v>
      </c>
      <c r="M65" s="158">
        <v>0</v>
      </c>
      <c r="N65" s="156">
        <v>8</v>
      </c>
      <c r="O65" s="158">
        <v>0</v>
      </c>
      <c r="P65" s="158">
        <v>0</v>
      </c>
      <c r="Q65" s="158">
        <v>5</v>
      </c>
      <c r="R65" s="158">
        <v>2</v>
      </c>
      <c r="S65" s="158">
        <v>1</v>
      </c>
      <c r="T65" s="156">
        <v>6</v>
      </c>
      <c r="U65" s="158">
        <v>0</v>
      </c>
      <c r="V65" s="158">
        <v>0</v>
      </c>
      <c r="W65" s="158">
        <v>0</v>
      </c>
      <c r="X65" s="158">
        <v>0</v>
      </c>
      <c r="Y65" s="332">
        <v>6</v>
      </c>
    </row>
    <row r="66" spans="1:29" x14ac:dyDescent="0.25">
      <c r="A66" s="82">
        <v>11</v>
      </c>
      <c r="B66" s="156">
        <v>14</v>
      </c>
      <c r="C66" s="158">
        <v>0</v>
      </c>
      <c r="D66" s="158">
        <v>0</v>
      </c>
      <c r="E66" s="158">
        <v>11</v>
      </c>
      <c r="F66" s="158">
        <v>0</v>
      </c>
      <c r="G66" s="158">
        <v>3</v>
      </c>
      <c r="H66" s="156">
        <v>10</v>
      </c>
      <c r="I66" s="158">
        <v>0</v>
      </c>
      <c r="J66" s="158">
        <v>0</v>
      </c>
      <c r="K66" s="158">
        <v>10</v>
      </c>
      <c r="L66" s="158">
        <v>0</v>
      </c>
      <c r="M66" s="158">
        <v>0</v>
      </c>
      <c r="N66" s="156">
        <v>1</v>
      </c>
      <c r="O66" s="158">
        <v>0</v>
      </c>
      <c r="P66" s="158">
        <v>0</v>
      </c>
      <c r="Q66" s="158">
        <v>1</v>
      </c>
      <c r="R66" s="158">
        <v>0</v>
      </c>
      <c r="S66" s="158">
        <v>0</v>
      </c>
      <c r="T66" s="156">
        <v>3</v>
      </c>
      <c r="U66" s="158">
        <v>0</v>
      </c>
      <c r="V66" s="158">
        <v>0</v>
      </c>
      <c r="W66" s="158">
        <v>0</v>
      </c>
      <c r="X66" s="158">
        <v>0</v>
      </c>
      <c r="Y66" s="332">
        <v>3</v>
      </c>
    </row>
    <row r="67" spans="1:29" x14ac:dyDescent="0.25">
      <c r="A67" s="82">
        <v>12</v>
      </c>
      <c r="B67" s="156">
        <v>24</v>
      </c>
      <c r="C67" s="158">
        <v>0</v>
      </c>
      <c r="D67" s="158">
        <v>0</v>
      </c>
      <c r="E67" s="158">
        <v>13</v>
      </c>
      <c r="F67" s="158">
        <v>7</v>
      </c>
      <c r="G67" s="158">
        <v>4</v>
      </c>
      <c r="H67" s="156">
        <v>20</v>
      </c>
      <c r="I67" s="158">
        <v>0</v>
      </c>
      <c r="J67" s="158">
        <v>0</v>
      </c>
      <c r="K67" s="158">
        <v>13</v>
      </c>
      <c r="L67" s="158">
        <v>7</v>
      </c>
      <c r="M67" s="158">
        <v>0</v>
      </c>
      <c r="N67" s="156">
        <v>0</v>
      </c>
      <c r="O67" s="158">
        <v>0</v>
      </c>
      <c r="P67" s="158">
        <v>0</v>
      </c>
      <c r="Q67" s="158">
        <v>0</v>
      </c>
      <c r="R67" s="158">
        <v>0</v>
      </c>
      <c r="S67" s="158">
        <v>0</v>
      </c>
      <c r="T67" s="156">
        <v>4</v>
      </c>
      <c r="U67" s="158">
        <v>0</v>
      </c>
      <c r="V67" s="158">
        <v>0</v>
      </c>
      <c r="W67" s="158">
        <v>0</v>
      </c>
      <c r="X67" s="158">
        <v>0</v>
      </c>
      <c r="Y67" s="332">
        <v>4</v>
      </c>
      <c r="Z67" s="129"/>
    </row>
    <row r="68" spans="1:29" x14ac:dyDescent="0.25">
      <c r="A68" s="82">
        <v>13</v>
      </c>
      <c r="B68" s="156">
        <v>93</v>
      </c>
      <c r="C68" s="158">
        <v>7</v>
      </c>
      <c r="D68" s="158">
        <v>0</v>
      </c>
      <c r="E68" s="158">
        <v>56</v>
      </c>
      <c r="F68" s="158">
        <v>7</v>
      </c>
      <c r="G68" s="158">
        <v>23</v>
      </c>
      <c r="H68" s="156">
        <v>62</v>
      </c>
      <c r="I68" s="158">
        <v>5</v>
      </c>
      <c r="J68" s="158">
        <v>0</v>
      </c>
      <c r="K68" s="158">
        <v>50</v>
      </c>
      <c r="L68" s="158">
        <v>4</v>
      </c>
      <c r="M68" s="158">
        <v>3</v>
      </c>
      <c r="N68" s="156">
        <v>11</v>
      </c>
      <c r="O68" s="158">
        <v>2</v>
      </c>
      <c r="P68" s="158">
        <v>0</v>
      </c>
      <c r="Q68" s="158">
        <v>6</v>
      </c>
      <c r="R68" s="158">
        <v>3</v>
      </c>
      <c r="S68" s="158">
        <v>0</v>
      </c>
      <c r="T68" s="156">
        <v>20</v>
      </c>
      <c r="U68" s="158">
        <v>0</v>
      </c>
      <c r="V68" s="158">
        <v>0</v>
      </c>
      <c r="W68" s="158">
        <v>0</v>
      </c>
      <c r="X68" s="158">
        <v>0</v>
      </c>
      <c r="Y68" s="332">
        <v>20</v>
      </c>
      <c r="Z68" s="129"/>
    </row>
    <row r="69" spans="1:29" x14ac:dyDescent="0.25">
      <c r="A69" s="82">
        <v>14</v>
      </c>
      <c r="B69" s="156">
        <v>174</v>
      </c>
      <c r="C69" s="158">
        <v>5</v>
      </c>
      <c r="D69" s="158">
        <v>1</v>
      </c>
      <c r="E69" s="158">
        <v>122</v>
      </c>
      <c r="F69" s="158">
        <v>11</v>
      </c>
      <c r="G69" s="158">
        <v>35</v>
      </c>
      <c r="H69" s="156">
        <v>139</v>
      </c>
      <c r="I69" s="158">
        <v>2</v>
      </c>
      <c r="J69" s="158">
        <v>1</v>
      </c>
      <c r="K69" s="158">
        <v>109</v>
      </c>
      <c r="L69" s="158">
        <v>8</v>
      </c>
      <c r="M69" s="158">
        <v>19</v>
      </c>
      <c r="N69" s="156">
        <v>17</v>
      </c>
      <c r="O69" s="158">
        <v>3</v>
      </c>
      <c r="P69" s="158">
        <v>0</v>
      </c>
      <c r="Q69" s="158">
        <v>13</v>
      </c>
      <c r="R69" s="158">
        <v>1</v>
      </c>
      <c r="S69" s="158">
        <v>0</v>
      </c>
      <c r="T69" s="156">
        <v>18</v>
      </c>
      <c r="U69" s="158">
        <v>0</v>
      </c>
      <c r="V69" s="158">
        <v>0</v>
      </c>
      <c r="W69" s="158">
        <v>0</v>
      </c>
      <c r="X69" s="158">
        <v>2</v>
      </c>
      <c r="Y69" s="332">
        <v>16</v>
      </c>
    </row>
    <row r="70" spans="1:29" x14ac:dyDescent="0.25">
      <c r="A70" s="88">
        <v>15</v>
      </c>
      <c r="B70" s="333">
        <v>40</v>
      </c>
      <c r="C70" s="334">
        <v>0</v>
      </c>
      <c r="D70" s="334">
        <v>0</v>
      </c>
      <c r="E70" s="334">
        <v>28</v>
      </c>
      <c r="F70" s="334">
        <v>2</v>
      </c>
      <c r="G70" s="334">
        <v>10</v>
      </c>
      <c r="H70" s="333">
        <v>29</v>
      </c>
      <c r="I70" s="334">
        <v>0</v>
      </c>
      <c r="J70" s="334">
        <v>0</v>
      </c>
      <c r="K70" s="334">
        <v>24</v>
      </c>
      <c r="L70" s="334">
        <v>1</v>
      </c>
      <c r="M70" s="334">
        <v>4</v>
      </c>
      <c r="N70" s="333">
        <v>5</v>
      </c>
      <c r="O70" s="334">
        <v>0</v>
      </c>
      <c r="P70" s="334">
        <v>0</v>
      </c>
      <c r="Q70" s="334">
        <v>4</v>
      </c>
      <c r="R70" s="334">
        <v>1</v>
      </c>
      <c r="S70" s="334">
        <v>0</v>
      </c>
      <c r="T70" s="333">
        <v>6</v>
      </c>
      <c r="U70" s="334">
        <v>0</v>
      </c>
      <c r="V70" s="334">
        <v>0</v>
      </c>
      <c r="W70" s="334">
        <v>0</v>
      </c>
      <c r="X70" s="334">
        <v>0</v>
      </c>
      <c r="Y70" s="335">
        <v>6</v>
      </c>
    </row>
    <row r="71" spans="1:29" x14ac:dyDescent="0.25">
      <c r="A71" s="659" t="s">
        <v>92</v>
      </c>
      <c r="B71" s="659"/>
      <c r="C71" s="659"/>
      <c r="D71" s="659"/>
      <c r="E71" s="659"/>
      <c r="F71" s="659"/>
      <c r="G71" s="659"/>
      <c r="H71" s="659"/>
      <c r="I71" s="659"/>
      <c r="J71" s="659"/>
      <c r="K71" s="659"/>
      <c r="L71" s="659"/>
      <c r="M71" s="659"/>
      <c r="N71" s="659"/>
      <c r="O71" s="659"/>
      <c r="P71" s="659"/>
      <c r="Q71" s="659"/>
      <c r="R71" s="659"/>
      <c r="S71" s="659"/>
      <c r="T71" s="659"/>
      <c r="U71" s="659"/>
      <c r="V71" s="659"/>
      <c r="W71" s="659"/>
      <c r="X71" s="659"/>
      <c r="Y71" s="659"/>
    </row>
    <row r="72" spans="1:29" x14ac:dyDescent="0.25">
      <c r="A72" s="657" t="s">
        <v>97</v>
      </c>
      <c r="B72" s="658"/>
      <c r="C72" s="658"/>
      <c r="D72" s="658"/>
      <c r="E72" s="658"/>
      <c r="F72" s="658"/>
      <c r="G72" s="658"/>
      <c r="H72" s="658"/>
      <c r="I72" s="658"/>
      <c r="J72" s="658"/>
      <c r="K72" s="658"/>
      <c r="L72" s="658"/>
      <c r="M72" s="658"/>
      <c r="N72" s="658"/>
      <c r="O72" s="658"/>
      <c r="P72" s="658"/>
      <c r="Q72" s="658"/>
      <c r="R72" s="658"/>
      <c r="S72" s="658"/>
      <c r="T72" s="658"/>
      <c r="U72" s="658"/>
      <c r="V72" s="658"/>
      <c r="W72" s="658"/>
      <c r="X72" s="658"/>
      <c r="Y72" s="658"/>
    </row>
    <row r="73" spans="1:29" x14ac:dyDescent="0.25">
      <c r="A73" s="95"/>
      <c r="B73" s="96"/>
      <c r="C73" s="96"/>
      <c r="D73" s="96"/>
      <c r="E73" s="96"/>
      <c r="F73" s="96"/>
      <c r="G73" s="96"/>
      <c r="H73" s="330"/>
      <c r="I73" s="330"/>
      <c r="J73" s="96"/>
      <c r="K73" s="96"/>
      <c r="L73" s="96"/>
      <c r="M73" s="96"/>
      <c r="N73" s="96"/>
      <c r="O73" s="96"/>
      <c r="P73" s="96"/>
      <c r="Q73" s="96"/>
      <c r="R73" s="96"/>
      <c r="S73" s="96"/>
      <c r="T73" s="96"/>
      <c r="U73" s="96"/>
      <c r="V73" s="96"/>
      <c r="W73" s="96"/>
      <c r="X73" s="96"/>
      <c r="Y73" s="96"/>
    </row>
    <row r="74" spans="1:29" x14ac:dyDescent="0.25">
      <c r="A74" s="95"/>
      <c r="B74" s="96"/>
      <c r="C74" s="96"/>
      <c r="D74" s="96"/>
      <c r="E74" s="96"/>
      <c r="F74" s="96"/>
      <c r="G74" s="96"/>
      <c r="H74" s="96"/>
      <c r="I74" s="96"/>
      <c r="J74" s="96"/>
      <c r="K74" s="96"/>
      <c r="L74" s="96"/>
      <c r="M74" s="96"/>
      <c r="N74" s="96"/>
      <c r="O74" s="96"/>
      <c r="P74" s="96"/>
      <c r="Q74" s="96"/>
      <c r="R74" s="96"/>
      <c r="S74" s="96"/>
      <c r="T74" s="96"/>
      <c r="U74" s="96"/>
      <c r="V74" s="96"/>
      <c r="W74" s="96"/>
      <c r="X74" s="96"/>
      <c r="Y74" s="96"/>
    </row>
    <row r="75" spans="1:29" x14ac:dyDescent="0.25">
      <c r="A75" s="660" t="s">
        <v>339</v>
      </c>
      <c r="B75" s="660"/>
      <c r="C75" s="660"/>
      <c r="D75" s="660"/>
      <c r="E75" s="660"/>
      <c r="F75" s="660"/>
      <c r="G75" s="660"/>
      <c r="H75" s="660"/>
      <c r="I75" s="660"/>
      <c r="J75" s="660"/>
      <c r="K75" s="660"/>
      <c r="L75" s="660"/>
      <c r="M75" s="660"/>
      <c r="N75" s="660"/>
      <c r="O75" s="660"/>
      <c r="P75" s="660"/>
      <c r="Q75" s="660"/>
      <c r="R75" s="660"/>
      <c r="S75" s="660"/>
      <c r="T75" s="660"/>
      <c r="U75" s="660"/>
      <c r="V75" s="660"/>
      <c r="W75" s="660"/>
      <c r="X75" s="660"/>
      <c r="Y75" s="660"/>
    </row>
    <row r="76" spans="1:29" x14ac:dyDescent="0.25">
      <c r="A76" s="661" t="s">
        <v>90</v>
      </c>
      <c r="B76" s="664" t="s">
        <v>3</v>
      </c>
      <c r="C76" s="665"/>
      <c r="D76" s="665"/>
      <c r="E76" s="665"/>
      <c r="F76" s="665"/>
      <c r="G76" s="666"/>
      <c r="H76" s="667" t="s">
        <v>80</v>
      </c>
      <c r="I76" s="667"/>
      <c r="J76" s="667"/>
      <c r="K76" s="667"/>
      <c r="L76" s="667"/>
      <c r="M76" s="667"/>
      <c r="N76" s="667"/>
      <c r="O76" s="667"/>
      <c r="P76" s="667"/>
      <c r="Q76" s="667"/>
      <c r="R76" s="667"/>
      <c r="S76" s="667"/>
      <c r="T76" s="667"/>
      <c r="U76" s="667"/>
      <c r="V76" s="667"/>
      <c r="W76" s="667"/>
      <c r="X76" s="667"/>
      <c r="Y76" s="668"/>
    </row>
    <row r="77" spans="1:29" x14ac:dyDescent="0.25">
      <c r="A77" s="662"/>
      <c r="B77" s="669" t="s">
        <v>3</v>
      </c>
      <c r="C77" s="671" t="s">
        <v>81</v>
      </c>
      <c r="D77" s="672"/>
      <c r="E77" s="672"/>
      <c r="F77" s="672"/>
      <c r="G77" s="673"/>
      <c r="H77" s="674" t="s">
        <v>3</v>
      </c>
      <c r="I77" s="672" t="s">
        <v>56</v>
      </c>
      <c r="J77" s="672"/>
      <c r="K77" s="672"/>
      <c r="L77" s="672"/>
      <c r="M77" s="673"/>
      <c r="N77" s="674" t="s">
        <v>3</v>
      </c>
      <c r="O77" s="671" t="s">
        <v>57</v>
      </c>
      <c r="P77" s="672"/>
      <c r="Q77" s="672"/>
      <c r="R77" s="672"/>
      <c r="S77" s="673"/>
      <c r="T77" s="674" t="s">
        <v>3</v>
      </c>
      <c r="U77" s="671" t="s">
        <v>91</v>
      </c>
      <c r="V77" s="672"/>
      <c r="W77" s="672"/>
      <c r="X77" s="672"/>
      <c r="Y77" s="673"/>
    </row>
    <row r="78" spans="1:29" x14ac:dyDescent="0.25">
      <c r="A78" s="663"/>
      <c r="B78" s="670"/>
      <c r="C78" s="97" t="s">
        <v>60</v>
      </c>
      <c r="D78" s="98" t="s">
        <v>61</v>
      </c>
      <c r="E78" s="99" t="s">
        <v>62</v>
      </c>
      <c r="F78" s="100" t="s">
        <v>63</v>
      </c>
      <c r="G78" s="99" t="s">
        <v>91</v>
      </c>
      <c r="H78" s="675"/>
      <c r="I78" s="101" t="s">
        <v>60</v>
      </c>
      <c r="J78" s="98" t="s">
        <v>61</v>
      </c>
      <c r="K78" s="99" t="s">
        <v>62</v>
      </c>
      <c r="L78" s="100" t="s">
        <v>63</v>
      </c>
      <c r="M78" s="102" t="s">
        <v>91</v>
      </c>
      <c r="N78" s="675"/>
      <c r="O78" s="101" t="s">
        <v>60</v>
      </c>
      <c r="P78" s="98" t="s">
        <v>61</v>
      </c>
      <c r="Q78" s="99" t="s">
        <v>62</v>
      </c>
      <c r="R78" s="100" t="s">
        <v>63</v>
      </c>
      <c r="S78" s="102" t="s">
        <v>91</v>
      </c>
      <c r="T78" s="675"/>
      <c r="U78" s="101" t="s">
        <v>60</v>
      </c>
      <c r="V78" s="103" t="s">
        <v>61</v>
      </c>
      <c r="W78" s="75" t="s">
        <v>62</v>
      </c>
      <c r="X78" s="104" t="s">
        <v>63</v>
      </c>
      <c r="Y78" s="102" t="s">
        <v>91</v>
      </c>
    </row>
    <row r="79" spans="1:29" x14ac:dyDescent="0.25">
      <c r="A79" s="78" t="s">
        <v>3</v>
      </c>
      <c r="B79" s="514">
        <v>100</v>
      </c>
      <c r="C79" s="515">
        <v>2.7353177795655701</v>
      </c>
      <c r="D79" s="515">
        <v>2.2526146419951729</v>
      </c>
      <c r="E79" s="318">
        <v>68.382944489139177</v>
      </c>
      <c r="F79" s="515">
        <v>9.9758648431214798</v>
      </c>
      <c r="G79" s="515">
        <v>16.653258246178602</v>
      </c>
      <c r="H79" s="514">
        <v>75.382139983909894</v>
      </c>
      <c r="I79" s="515">
        <v>1.5285599356395816</v>
      </c>
      <c r="J79" s="515">
        <v>1.9308125502815767</v>
      </c>
      <c r="K79" s="515">
        <v>58.487530168946101</v>
      </c>
      <c r="L79" s="515">
        <v>6.9187449718423171</v>
      </c>
      <c r="M79" s="515">
        <v>6.5164923572003222</v>
      </c>
      <c r="N79" s="515">
        <v>14.400643604183427</v>
      </c>
      <c r="O79" s="515">
        <v>1.2067578439259854</v>
      </c>
      <c r="P79" s="515">
        <v>0.32180209171359614</v>
      </c>
      <c r="Q79" s="515">
        <v>9.6540627514078832</v>
      </c>
      <c r="R79" s="515">
        <v>2.49396621078037</v>
      </c>
      <c r="S79" s="515">
        <v>0.72405470635559133</v>
      </c>
      <c r="T79" s="515">
        <v>10.217216411906678</v>
      </c>
      <c r="U79" s="515">
        <v>0</v>
      </c>
      <c r="V79" s="515">
        <v>0</v>
      </c>
      <c r="W79" s="515">
        <v>0.24135156878519709</v>
      </c>
      <c r="X79" s="515">
        <v>0.56315366049879323</v>
      </c>
      <c r="Y79" s="515">
        <v>9.4127111826226866</v>
      </c>
      <c r="AC79" s="129"/>
    </row>
    <row r="80" spans="1:29" x14ac:dyDescent="0.25">
      <c r="A80" s="82">
        <v>1</v>
      </c>
      <c r="B80" s="516">
        <v>35.07642799678198</v>
      </c>
      <c r="C80" s="517">
        <v>1.3676588897827837</v>
      </c>
      <c r="D80" s="517">
        <v>1.7699115044247788</v>
      </c>
      <c r="E80" s="321">
        <v>24.537409493161704</v>
      </c>
      <c r="F80" s="517">
        <v>1.850362027353178</v>
      </c>
      <c r="G80" s="517">
        <v>5.551086082059534</v>
      </c>
      <c r="H80" s="516">
        <v>26.468222043443284</v>
      </c>
      <c r="I80" s="517">
        <v>0.80450522928399038</v>
      </c>
      <c r="J80" s="517">
        <v>1.4481094127111827</v>
      </c>
      <c r="K80" s="517">
        <v>20.514883346741755</v>
      </c>
      <c r="L80" s="517">
        <v>1.2067578439259854</v>
      </c>
      <c r="M80" s="517">
        <v>2.49396621078037</v>
      </c>
      <c r="N80" s="516">
        <v>5.7119871279163315</v>
      </c>
      <c r="O80" s="517">
        <v>0.56315366049879323</v>
      </c>
      <c r="P80" s="517">
        <v>0.32180209171359614</v>
      </c>
      <c r="Q80" s="517">
        <v>3.8616251005631534</v>
      </c>
      <c r="R80" s="517">
        <v>0.40225261464199519</v>
      </c>
      <c r="S80" s="517">
        <v>0.56315366049879323</v>
      </c>
      <c r="T80" s="516">
        <v>2.8962188254223653</v>
      </c>
      <c r="U80" s="517">
        <v>0</v>
      </c>
      <c r="V80" s="517">
        <v>0</v>
      </c>
      <c r="W80" s="517">
        <v>0.16090104585679807</v>
      </c>
      <c r="X80" s="517">
        <v>0.24135156878519709</v>
      </c>
      <c r="Y80" s="289">
        <v>2.49396621078037</v>
      </c>
    </row>
    <row r="81" spans="1:25" x14ac:dyDescent="0.25">
      <c r="A81" s="82">
        <v>2</v>
      </c>
      <c r="B81" s="516">
        <v>4.9074818986323407</v>
      </c>
      <c r="C81" s="517">
        <v>0.24135156878519709</v>
      </c>
      <c r="D81" s="517">
        <v>0</v>
      </c>
      <c r="E81" s="321">
        <v>2.9766693483507645</v>
      </c>
      <c r="F81" s="517">
        <v>0.56315366049879323</v>
      </c>
      <c r="G81" s="517">
        <v>1.1263073209975865</v>
      </c>
      <c r="H81" s="516">
        <v>3.4593724859211585</v>
      </c>
      <c r="I81" s="517">
        <v>8.0450522928399035E-2</v>
      </c>
      <c r="J81" s="517">
        <v>0</v>
      </c>
      <c r="K81" s="517">
        <v>2.4135156878519708</v>
      </c>
      <c r="L81" s="517">
        <v>0.40225261464199519</v>
      </c>
      <c r="M81" s="517">
        <v>0.56315366049879323</v>
      </c>
      <c r="N81" s="516">
        <v>0.88495575221238942</v>
      </c>
      <c r="O81" s="517">
        <v>0.16090104585679807</v>
      </c>
      <c r="P81" s="517">
        <v>0</v>
      </c>
      <c r="Q81" s="517">
        <v>0.56315366049879323</v>
      </c>
      <c r="R81" s="517">
        <v>0.16090104585679807</v>
      </c>
      <c r="S81" s="517">
        <v>0</v>
      </c>
      <c r="T81" s="516">
        <v>0.56315366049879323</v>
      </c>
      <c r="U81" s="517">
        <v>0</v>
      </c>
      <c r="V81" s="517">
        <v>0</v>
      </c>
      <c r="W81" s="517">
        <v>0</v>
      </c>
      <c r="X81" s="517">
        <v>0</v>
      </c>
      <c r="Y81" s="289">
        <v>0.56315366049879323</v>
      </c>
    </row>
    <row r="82" spans="1:25" x14ac:dyDescent="0.25">
      <c r="A82" s="82">
        <v>3</v>
      </c>
      <c r="B82" s="516">
        <v>10.458567980691875</v>
      </c>
      <c r="C82" s="517">
        <v>0</v>
      </c>
      <c r="D82" s="517">
        <v>0</v>
      </c>
      <c r="E82" s="321">
        <v>7.320997586484312</v>
      </c>
      <c r="F82" s="517">
        <v>2.6548672566371683</v>
      </c>
      <c r="G82" s="517">
        <v>0.48270313757039418</v>
      </c>
      <c r="H82" s="516">
        <v>8.2864038616251001</v>
      </c>
      <c r="I82" s="517">
        <v>0</v>
      </c>
      <c r="J82" s="517">
        <v>0</v>
      </c>
      <c r="K82" s="517">
        <v>6.5164923572003222</v>
      </c>
      <c r="L82" s="517">
        <v>1.7699115044247788</v>
      </c>
      <c r="M82" s="517">
        <v>0</v>
      </c>
      <c r="N82" s="516">
        <v>1.5285599356395816</v>
      </c>
      <c r="O82" s="517">
        <v>0</v>
      </c>
      <c r="P82" s="517">
        <v>0</v>
      </c>
      <c r="Q82" s="517">
        <v>0.80450522928399038</v>
      </c>
      <c r="R82" s="517">
        <v>0.72405470635559133</v>
      </c>
      <c r="S82" s="517">
        <v>0</v>
      </c>
      <c r="T82" s="516">
        <v>0.64360418342719228</v>
      </c>
      <c r="U82" s="517">
        <v>0</v>
      </c>
      <c r="V82" s="517">
        <v>0</v>
      </c>
      <c r="W82" s="517">
        <v>0</v>
      </c>
      <c r="X82" s="517">
        <v>0.16090104585679807</v>
      </c>
      <c r="Y82" s="289">
        <v>0.48270313757039418</v>
      </c>
    </row>
    <row r="83" spans="1:25" x14ac:dyDescent="0.25">
      <c r="A83" s="82">
        <v>4</v>
      </c>
      <c r="B83" s="516">
        <v>6.3555913113435238</v>
      </c>
      <c r="C83" s="517">
        <v>0</v>
      </c>
      <c r="D83" s="517">
        <v>0.16090104585679807</v>
      </c>
      <c r="E83" s="321">
        <v>3.700724054706356</v>
      </c>
      <c r="F83" s="517">
        <v>0.88495575221238942</v>
      </c>
      <c r="G83" s="517">
        <v>1.6090104585679808</v>
      </c>
      <c r="H83" s="516">
        <v>4.4247787610619467</v>
      </c>
      <c r="I83" s="517">
        <v>0</v>
      </c>
      <c r="J83" s="517">
        <v>0.16090104585679807</v>
      </c>
      <c r="K83" s="517">
        <v>3.0571198712791632</v>
      </c>
      <c r="L83" s="517">
        <v>0.72405470635559133</v>
      </c>
      <c r="M83" s="517">
        <v>0.48270313757039418</v>
      </c>
      <c r="N83" s="516">
        <v>0.80450522928399038</v>
      </c>
      <c r="O83" s="517">
        <v>0</v>
      </c>
      <c r="P83" s="517">
        <v>0</v>
      </c>
      <c r="Q83" s="517">
        <v>0.56315366049879323</v>
      </c>
      <c r="R83" s="517">
        <v>0.16090104585679807</v>
      </c>
      <c r="S83" s="517">
        <v>8.0450522928399035E-2</v>
      </c>
      <c r="T83" s="516">
        <v>1.1263073209975865</v>
      </c>
      <c r="U83" s="517">
        <v>0</v>
      </c>
      <c r="V83" s="517">
        <v>0</v>
      </c>
      <c r="W83" s="517">
        <v>8.0450522928399035E-2</v>
      </c>
      <c r="X83" s="517">
        <v>0</v>
      </c>
      <c r="Y83" s="289">
        <v>1.0458567980691875</v>
      </c>
    </row>
    <row r="84" spans="1:25" x14ac:dyDescent="0.25">
      <c r="A84" s="82">
        <v>5</v>
      </c>
      <c r="B84" s="516">
        <v>3.0571198712791632</v>
      </c>
      <c r="C84" s="517">
        <v>0</v>
      </c>
      <c r="D84" s="517">
        <v>0</v>
      </c>
      <c r="E84" s="321">
        <v>2.2526146419951729</v>
      </c>
      <c r="F84" s="517">
        <v>0.24135156878519709</v>
      </c>
      <c r="G84" s="517">
        <v>0.56315366049879323</v>
      </c>
      <c r="H84" s="516">
        <v>2.6548672566371683</v>
      </c>
      <c r="I84" s="517">
        <v>0</v>
      </c>
      <c r="J84" s="517">
        <v>0</v>
      </c>
      <c r="K84" s="517">
        <v>1.9308125502815767</v>
      </c>
      <c r="L84" s="517">
        <v>0.24135156878519709</v>
      </c>
      <c r="M84" s="517">
        <v>0.48270313757039418</v>
      </c>
      <c r="N84" s="516">
        <v>0.32180209171359614</v>
      </c>
      <c r="O84" s="517">
        <v>0</v>
      </c>
      <c r="P84" s="517">
        <v>0</v>
      </c>
      <c r="Q84" s="517">
        <v>0.32180209171359614</v>
      </c>
      <c r="R84" s="517">
        <v>0</v>
      </c>
      <c r="S84" s="517">
        <v>0</v>
      </c>
      <c r="T84" s="516">
        <v>8.0450522928399035E-2</v>
      </c>
      <c r="U84" s="517">
        <v>0</v>
      </c>
      <c r="V84" s="517">
        <v>0</v>
      </c>
      <c r="W84" s="517">
        <v>0</v>
      </c>
      <c r="X84" s="517">
        <v>0</v>
      </c>
      <c r="Y84" s="289">
        <v>8.0450522928399035E-2</v>
      </c>
    </row>
    <row r="85" spans="1:25" x14ac:dyDescent="0.25">
      <c r="A85" s="82">
        <v>6</v>
      </c>
      <c r="B85" s="516">
        <v>2.1721641190667738</v>
      </c>
      <c r="C85" s="517">
        <v>8.0450522928399035E-2</v>
      </c>
      <c r="D85" s="517">
        <v>0</v>
      </c>
      <c r="E85" s="321">
        <v>1.3676588897827837</v>
      </c>
      <c r="F85" s="517">
        <v>0.40225261464199519</v>
      </c>
      <c r="G85" s="517">
        <v>0.32180209171359614</v>
      </c>
      <c r="H85" s="516">
        <v>1.6090104585679808</v>
      </c>
      <c r="I85" s="517">
        <v>0</v>
      </c>
      <c r="J85" s="517">
        <v>0</v>
      </c>
      <c r="K85" s="517">
        <v>1.1263073209975865</v>
      </c>
      <c r="L85" s="517">
        <v>0.16090104585679807</v>
      </c>
      <c r="M85" s="517">
        <v>0.32180209171359614</v>
      </c>
      <c r="N85" s="516">
        <v>0.56315366049879323</v>
      </c>
      <c r="O85" s="517">
        <v>8.0450522928399035E-2</v>
      </c>
      <c r="P85" s="517">
        <v>0</v>
      </c>
      <c r="Q85" s="517">
        <v>0.24135156878519709</v>
      </c>
      <c r="R85" s="517">
        <v>0.24135156878519709</v>
      </c>
      <c r="S85" s="517">
        <v>0</v>
      </c>
      <c r="T85" s="516">
        <v>0</v>
      </c>
      <c r="U85" s="517">
        <v>0</v>
      </c>
      <c r="V85" s="517">
        <v>0</v>
      </c>
      <c r="W85" s="517">
        <v>0</v>
      </c>
      <c r="X85" s="517">
        <v>0</v>
      </c>
      <c r="Y85" s="289">
        <v>0</v>
      </c>
    </row>
    <row r="86" spans="1:25" x14ac:dyDescent="0.25">
      <c r="A86" s="82">
        <v>7</v>
      </c>
      <c r="B86" s="516">
        <v>3.0571198712791632</v>
      </c>
      <c r="C86" s="517">
        <v>0</v>
      </c>
      <c r="D86" s="517">
        <v>8.0450522928399035E-2</v>
      </c>
      <c r="E86" s="321">
        <v>2.8157683024939661</v>
      </c>
      <c r="F86" s="517">
        <v>0</v>
      </c>
      <c r="G86" s="517">
        <v>0.16090104585679807</v>
      </c>
      <c r="H86" s="516">
        <v>2.1721641190667738</v>
      </c>
      <c r="I86" s="517">
        <v>0</v>
      </c>
      <c r="J86" s="517">
        <v>8.0450522928399035E-2</v>
      </c>
      <c r="K86" s="517">
        <v>2.091713596138375</v>
      </c>
      <c r="L86" s="517">
        <v>0</v>
      </c>
      <c r="M86" s="517">
        <v>0</v>
      </c>
      <c r="N86" s="516">
        <v>0.72405470635559133</v>
      </c>
      <c r="O86" s="517">
        <v>0</v>
      </c>
      <c r="P86" s="517">
        <v>0</v>
      </c>
      <c r="Q86" s="517">
        <v>0.72405470635559133</v>
      </c>
      <c r="R86" s="517">
        <v>0</v>
      </c>
      <c r="S86" s="517">
        <v>0</v>
      </c>
      <c r="T86" s="516">
        <v>0.16090104585679807</v>
      </c>
      <c r="U86" s="517">
        <v>0</v>
      </c>
      <c r="V86" s="517">
        <v>0</v>
      </c>
      <c r="W86" s="517">
        <v>0</v>
      </c>
      <c r="X86" s="517">
        <v>0</v>
      </c>
      <c r="Y86" s="289">
        <v>0.16090104585679807</v>
      </c>
    </row>
    <row r="87" spans="1:25" x14ac:dyDescent="0.25">
      <c r="A87" s="82">
        <v>8</v>
      </c>
      <c r="B87" s="516">
        <v>1.6090104585679808</v>
      </c>
      <c r="C87" s="517">
        <v>0</v>
      </c>
      <c r="D87" s="517">
        <v>0</v>
      </c>
      <c r="E87" s="321">
        <v>1.5285599356395816</v>
      </c>
      <c r="F87" s="517">
        <v>0</v>
      </c>
      <c r="G87" s="517">
        <v>8.0450522928399035E-2</v>
      </c>
      <c r="H87" s="516">
        <v>1.4481094127111827</v>
      </c>
      <c r="I87" s="517">
        <v>0</v>
      </c>
      <c r="J87" s="517">
        <v>0</v>
      </c>
      <c r="K87" s="517">
        <v>1.3676588897827837</v>
      </c>
      <c r="L87" s="517">
        <v>0</v>
      </c>
      <c r="M87" s="517">
        <v>8.0450522928399035E-2</v>
      </c>
      <c r="N87" s="516">
        <v>0.16090104585679807</v>
      </c>
      <c r="O87" s="517">
        <v>0</v>
      </c>
      <c r="P87" s="517">
        <v>0</v>
      </c>
      <c r="Q87" s="517">
        <v>0.16090104585679807</v>
      </c>
      <c r="R87" s="517">
        <v>0</v>
      </c>
      <c r="S87" s="517">
        <v>0</v>
      </c>
      <c r="T87" s="516">
        <v>0</v>
      </c>
      <c r="U87" s="517">
        <v>0</v>
      </c>
      <c r="V87" s="517">
        <v>0</v>
      </c>
      <c r="W87" s="517">
        <v>0</v>
      </c>
      <c r="X87" s="517">
        <v>0</v>
      </c>
      <c r="Y87" s="289">
        <v>0</v>
      </c>
    </row>
    <row r="88" spans="1:25" x14ac:dyDescent="0.25">
      <c r="A88" s="82">
        <v>9</v>
      </c>
      <c r="B88" s="516">
        <v>2.1721641190667738</v>
      </c>
      <c r="C88" s="517">
        <v>0</v>
      </c>
      <c r="D88" s="517">
        <v>0</v>
      </c>
      <c r="E88" s="321">
        <v>1.4481094127111827</v>
      </c>
      <c r="F88" s="517">
        <v>0.56315366049879323</v>
      </c>
      <c r="G88" s="517">
        <v>0.16090104585679807</v>
      </c>
      <c r="H88" s="516">
        <v>1.6894609814963797</v>
      </c>
      <c r="I88" s="517">
        <v>0</v>
      </c>
      <c r="J88" s="517">
        <v>0</v>
      </c>
      <c r="K88" s="517">
        <v>1.3676588897827837</v>
      </c>
      <c r="L88" s="517">
        <v>0.32180209171359614</v>
      </c>
      <c r="M88" s="517">
        <v>0</v>
      </c>
      <c r="N88" s="516">
        <v>0.32180209171359614</v>
      </c>
      <c r="O88" s="517">
        <v>0</v>
      </c>
      <c r="P88" s="517">
        <v>0</v>
      </c>
      <c r="Q88" s="517">
        <v>8.0450522928399035E-2</v>
      </c>
      <c r="R88" s="517">
        <v>0.24135156878519709</v>
      </c>
      <c r="S88" s="517">
        <v>0</v>
      </c>
      <c r="T88" s="516">
        <v>0.16090104585679807</v>
      </c>
      <c r="U88" s="517">
        <v>0</v>
      </c>
      <c r="V88" s="517">
        <v>0</v>
      </c>
      <c r="W88" s="517">
        <v>0</v>
      </c>
      <c r="X88" s="517">
        <v>0</v>
      </c>
      <c r="Y88" s="289">
        <v>0.16090104585679807</v>
      </c>
    </row>
    <row r="89" spans="1:25" x14ac:dyDescent="0.25">
      <c r="A89" s="82">
        <v>10</v>
      </c>
      <c r="B89" s="516">
        <v>3.3789219629927594</v>
      </c>
      <c r="C89" s="517">
        <v>8.0450522928399035E-2</v>
      </c>
      <c r="D89" s="517">
        <v>0.16090104585679807</v>
      </c>
      <c r="E89" s="321">
        <v>1.9308125502815767</v>
      </c>
      <c r="F89" s="517">
        <v>0.64360418342719228</v>
      </c>
      <c r="G89" s="517">
        <v>0.56315366049879323</v>
      </c>
      <c r="H89" s="516">
        <v>2.2526146419951729</v>
      </c>
      <c r="I89" s="517">
        <v>8.0450522928399035E-2</v>
      </c>
      <c r="J89" s="517">
        <v>0.16090104585679807</v>
      </c>
      <c r="K89" s="517">
        <v>1.5285599356395816</v>
      </c>
      <c r="L89" s="517">
        <v>0.48270313757039418</v>
      </c>
      <c r="M89" s="517">
        <v>0</v>
      </c>
      <c r="N89" s="516">
        <v>0.64360418342719228</v>
      </c>
      <c r="O89" s="517">
        <v>0</v>
      </c>
      <c r="P89" s="517">
        <v>0</v>
      </c>
      <c r="Q89" s="517">
        <v>0.40225261464199519</v>
      </c>
      <c r="R89" s="517">
        <v>0.16090104585679807</v>
      </c>
      <c r="S89" s="517">
        <v>8.0450522928399035E-2</v>
      </c>
      <c r="T89" s="516">
        <v>0.48270313757039418</v>
      </c>
      <c r="U89" s="517">
        <v>0</v>
      </c>
      <c r="V89" s="517">
        <v>0</v>
      </c>
      <c r="W89" s="517">
        <v>0</v>
      </c>
      <c r="X89" s="517">
        <v>0</v>
      </c>
      <c r="Y89" s="289">
        <v>0.48270313757039418</v>
      </c>
    </row>
    <row r="90" spans="1:25" x14ac:dyDescent="0.25">
      <c r="A90" s="82">
        <v>11</v>
      </c>
      <c r="B90" s="516">
        <v>1.1263073209975865</v>
      </c>
      <c r="C90" s="517">
        <v>0</v>
      </c>
      <c r="D90" s="517">
        <v>0</v>
      </c>
      <c r="E90" s="321">
        <v>0.88495575221238942</v>
      </c>
      <c r="F90" s="517">
        <v>0</v>
      </c>
      <c r="G90" s="517">
        <v>0.24135156878519709</v>
      </c>
      <c r="H90" s="516">
        <v>0.80450522928399038</v>
      </c>
      <c r="I90" s="517">
        <v>0</v>
      </c>
      <c r="J90" s="517">
        <v>0</v>
      </c>
      <c r="K90" s="517">
        <v>0.80450522928399038</v>
      </c>
      <c r="L90" s="517">
        <v>0</v>
      </c>
      <c r="M90" s="517">
        <v>0</v>
      </c>
      <c r="N90" s="516">
        <v>8.0450522928399035E-2</v>
      </c>
      <c r="O90" s="517">
        <v>0</v>
      </c>
      <c r="P90" s="517">
        <v>0</v>
      </c>
      <c r="Q90" s="517">
        <v>8.0450522928399035E-2</v>
      </c>
      <c r="R90" s="517">
        <v>0</v>
      </c>
      <c r="S90" s="517">
        <v>0</v>
      </c>
      <c r="T90" s="516">
        <v>0.24135156878519709</v>
      </c>
      <c r="U90" s="517">
        <v>0</v>
      </c>
      <c r="V90" s="517">
        <v>0</v>
      </c>
      <c r="W90" s="517">
        <v>0</v>
      </c>
      <c r="X90" s="517">
        <v>0</v>
      </c>
      <c r="Y90" s="289">
        <v>0.24135156878519709</v>
      </c>
    </row>
    <row r="91" spans="1:25" x14ac:dyDescent="0.25">
      <c r="A91" s="82">
        <v>12</v>
      </c>
      <c r="B91" s="516">
        <v>1.9308125502815767</v>
      </c>
      <c r="C91" s="517">
        <v>0</v>
      </c>
      <c r="D91" s="517">
        <v>0</v>
      </c>
      <c r="E91" s="321">
        <v>1.0458567980691875</v>
      </c>
      <c r="F91" s="517">
        <v>0.56315366049879323</v>
      </c>
      <c r="G91" s="517">
        <v>0.32180209171359614</v>
      </c>
      <c r="H91" s="516">
        <v>1.6090104585679808</v>
      </c>
      <c r="I91" s="517">
        <v>0</v>
      </c>
      <c r="J91" s="517">
        <v>0</v>
      </c>
      <c r="K91" s="517">
        <v>1.0458567980691875</v>
      </c>
      <c r="L91" s="517">
        <v>0.56315366049879323</v>
      </c>
      <c r="M91" s="517">
        <v>0</v>
      </c>
      <c r="N91" s="516">
        <v>0</v>
      </c>
      <c r="O91" s="517">
        <v>0</v>
      </c>
      <c r="P91" s="517">
        <v>0</v>
      </c>
      <c r="Q91" s="517">
        <v>0</v>
      </c>
      <c r="R91" s="517">
        <v>0</v>
      </c>
      <c r="S91" s="517">
        <v>0</v>
      </c>
      <c r="T91" s="516">
        <v>0.32180209171359614</v>
      </c>
      <c r="U91" s="517">
        <v>0</v>
      </c>
      <c r="V91" s="517">
        <v>0</v>
      </c>
      <c r="W91" s="517">
        <v>0</v>
      </c>
      <c r="X91" s="517">
        <v>0</v>
      </c>
      <c r="Y91" s="289">
        <v>0.32180209171359614</v>
      </c>
    </row>
    <row r="92" spans="1:25" x14ac:dyDescent="0.25">
      <c r="A92" s="82">
        <v>13</v>
      </c>
      <c r="B92" s="516">
        <v>7.4818986323411103</v>
      </c>
      <c r="C92" s="517">
        <v>0.56315366049879323</v>
      </c>
      <c r="D92" s="517">
        <v>0</v>
      </c>
      <c r="E92" s="321">
        <v>4.5052292839903458</v>
      </c>
      <c r="F92" s="517">
        <v>0.56315366049879323</v>
      </c>
      <c r="G92" s="517">
        <v>1.850362027353178</v>
      </c>
      <c r="H92" s="516">
        <v>4.9879324215607399</v>
      </c>
      <c r="I92" s="517">
        <v>0.40225261464199519</v>
      </c>
      <c r="J92" s="517">
        <v>0</v>
      </c>
      <c r="K92" s="517">
        <v>4.0225261464199518</v>
      </c>
      <c r="L92" s="517">
        <v>0.32180209171359614</v>
      </c>
      <c r="M92" s="517">
        <v>0.24135156878519709</v>
      </c>
      <c r="N92" s="516">
        <v>0.88495575221238942</v>
      </c>
      <c r="O92" s="517">
        <v>0.16090104585679807</v>
      </c>
      <c r="P92" s="517">
        <v>0</v>
      </c>
      <c r="Q92" s="517">
        <v>0.48270313757039418</v>
      </c>
      <c r="R92" s="517">
        <v>0.24135156878519709</v>
      </c>
      <c r="S92" s="517">
        <v>0</v>
      </c>
      <c r="T92" s="516">
        <v>1.6090104585679808</v>
      </c>
      <c r="U92" s="517">
        <v>0</v>
      </c>
      <c r="V92" s="517">
        <v>0</v>
      </c>
      <c r="W92" s="517">
        <v>0</v>
      </c>
      <c r="X92" s="517">
        <v>0</v>
      </c>
      <c r="Y92" s="289">
        <v>1.6090104585679808</v>
      </c>
    </row>
    <row r="93" spans="1:25" x14ac:dyDescent="0.25">
      <c r="A93" s="82">
        <v>14</v>
      </c>
      <c r="B93" s="516">
        <v>13.998390989541431</v>
      </c>
      <c r="C93" s="517">
        <v>0.40225261464199519</v>
      </c>
      <c r="D93" s="517">
        <v>8.0450522928399035E-2</v>
      </c>
      <c r="E93" s="321">
        <v>9.8149637972646815</v>
      </c>
      <c r="F93" s="517">
        <v>0.88495575221238942</v>
      </c>
      <c r="G93" s="517">
        <v>2.8157683024939661</v>
      </c>
      <c r="H93" s="516">
        <v>11.182622687047465</v>
      </c>
      <c r="I93" s="517">
        <v>0.16090104585679807</v>
      </c>
      <c r="J93" s="517">
        <v>8.0450522928399035E-2</v>
      </c>
      <c r="K93" s="517">
        <v>8.7691069991954951</v>
      </c>
      <c r="L93" s="517">
        <v>0.64360418342719228</v>
      </c>
      <c r="M93" s="517">
        <v>1.5285599356395816</v>
      </c>
      <c r="N93" s="516">
        <v>1.3676588897827837</v>
      </c>
      <c r="O93" s="517">
        <v>0.24135156878519709</v>
      </c>
      <c r="P93" s="517">
        <v>0</v>
      </c>
      <c r="Q93" s="517">
        <v>1.0458567980691875</v>
      </c>
      <c r="R93" s="517">
        <v>8.0450522928399035E-2</v>
      </c>
      <c r="S93" s="517">
        <v>0</v>
      </c>
      <c r="T93" s="516">
        <v>1.4481094127111827</v>
      </c>
      <c r="U93" s="517">
        <v>0</v>
      </c>
      <c r="V93" s="517">
        <v>0</v>
      </c>
      <c r="W93" s="517">
        <v>0</v>
      </c>
      <c r="X93" s="517">
        <v>0.16090104585679807</v>
      </c>
      <c r="Y93" s="289">
        <v>1.2872083668543846</v>
      </c>
    </row>
    <row r="94" spans="1:25" x14ac:dyDescent="0.25">
      <c r="A94" s="88">
        <v>15</v>
      </c>
      <c r="B94" s="518">
        <v>3.2180209171359615</v>
      </c>
      <c r="C94" s="519">
        <v>0</v>
      </c>
      <c r="D94" s="519">
        <v>0</v>
      </c>
      <c r="E94" s="325">
        <v>2.2526146419951729</v>
      </c>
      <c r="F94" s="519">
        <v>0.16090104585679807</v>
      </c>
      <c r="G94" s="519">
        <v>0.80450522928399038</v>
      </c>
      <c r="H94" s="518">
        <v>2.3330651649235721</v>
      </c>
      <c r="I94" s="519">
        <v>0</v>
      </c>
      <c r="J94" s="519">
        <v>0</v>
      </c>
      <c r="K94" s="519">
        <v>1.9308125502815767</v>
      </c>
      <c r="L94" s="519">
        <v>8.0450522928399035E-2</v>
      </c>
      <c r="M94" s="519">
        <v>0.32180209171359614</v>
      </c>
      <c r="N94" s="518">
        <v>0.40225261464199519</v>
      </c>
      <c r="O94" s="519">
        <v>0</v>
      </c>
      <c r="P94" s="519">
        <v>0</v>
      </c>
      <c r="Q94" s="519">
        <v>0.32180209171359614</v>
      </c>
      <c r="R94" s="519">
        <v>8.0450522928399035E-2</v>
      </c>
      <c r="S94" s="519">
        <v>0</v>
      </c>
      <c r="T94" s="518">
        <v>0.48270313757039418</v>
      </c>
      <c r="U94" s="519">
        <v>0</v>
      </c>
      <c r="V94" s="519">
        <v>0</v>
      </c>
      <c r="W94" s="519">
        <v>0</v>
      </c>
      <c r="X94" s="519">
        <v>0</v>
      </c>
      <c r="Y94" s="520">
        <v>0.48270313757039418</v>
      </c>
    </row>
    <row r="95" spans="1:25" x14ac:dyDescent="0.25">
      <c r="A95" s="659" t="s">
        <v>92</v>
      </c>
      <c r="B95" s="676"/>
      <c r="C95" s="676"/>
      <c r="D95" s="676"/>
      <c r="E95" s="676"/>
      <c r="F95" s="676"/>
      <c r="G95" s="676"/>
      <c r="H95" s="676"/>
      <c r="I95" s="676"/>
      <c r="J95" s="676"/>
      <c r="K95" s="676"/>
      <c r="L95" s="676"/>
      <c r="M95" s="676"/>
      <c r="N95" s="676"/>
      <c r="O95" s="676"/>
      <c r="P95" s="676"/>
      <c r="Q95" s="676"/>
      <c r="R95" s="676"/>
      <c r="S95" s="676"/>
      <c r="T95" s="676"/>
      <c r="U95" s="676"/>
      <c r="V95" s="676"/>
      <c r="W95" s="676"/>
      <c r="X95" s="676"/>
      <c r="Y95" s="676"/>
    </row>
    <row r="96" spans="1:25" x14ac:dyDescent="0.25">
      <c r="A96" s="657" t="s">
        <v>98</v>
      </c>
      <c r="B96" s="658"/>
      <c r="C96" s="658"/>
      <c r="D96" s="658"/>
      <c r="E96" s="658"/>
      <c r="F96" s="658"/>
      <c r="G96" s="658"/>
      <c r="H96" s="658"/>
      <c r="I96" s="658"/>
      <c r="J96" s="658"/>
      <c r="K96" s="658"/>
      <c r="L96" s="658"/>
      <c r="M96" s="658"/>
      <c r="N96" s="658"/>
      <c r="O96" s="658"/>
      <c r="P96" s="658"/>
      <c r="Q96" s="658"/>
      <c r="R96" s="658"/>
      <c r="S96" s="658"/>
      <c r="T96" s="658"/>
      <c r="U96" s="658"/>
      <c r="V96" s="658"/>
      <c r="W96" s="658"/>
      <c r="X96" s="658"/>
      <c r="Y96" s="658"/>
    </row>
    <row r="97" spans="3:25" x14ac:dyDescent="0.25">
      <c r="M97" s="502"/>
    </row>
    <row r="98" spans="3:25" x14ac:dyDescent="0.25">
      <c r="C98" s="129"/>
      <c r="D98" s="129"/>
      <c r="E98" s="129"/>
      <c r="F98" s="129"/>
      <c r="G98" s="129"/>
      <c r="N98" s="513"/>
      <c r="O98" s="129"/>
      <c r="P98" s="129"/>
      <c r="Q98" s="129"/>
      <c r="R98" s="129"/>
      <c r="S98" s="129"/>
      <c r="T98" s="513"/>
      <c r="U98" s="129"/>
      <c r="V98" s="129"/>
      <c r="W98" s="129"/>
      <c r="X98" s="129"/>
      <c r="Y98" s="129"/>
    </row>
    <row r="99" spans="3:25" x14ac:dyDescent="0.25">
      <c r="C99" s="129"/>
      <c r="D99" s="129"/>
      <c r="E99" s="129"/>
      <c r="F99" s="129"/>
      <c r="G99" s="129"/>
      <c r="N99" s="513"/>
      <c r="O99" s="129"/>
      <c r="P99" s="129"/>
      <c r="Q99" s="129"/>
      <c r="R99" s="129"/>
      <c r="S99" s="129"/>
      <c r="T99" s="513"/>
      <c r="U99" s="129"/>
      <c r="V99" s="129"/>
      <c r="W99" s="129"/>
      <c r="X99" s="129"/>
      <c r="Y99" s="129"/>
    </row>
    <row r="100" spans="3:25" x14ac:dyDescent="0.25">
      <c r="C100" s="129"/>
      <c r="D100" s="129"/>
      <c r="E100" s="129"/>
      <c r="F100" s="129"/>
      <c r="G100" s="129"/>
      <c r="H100" s="513"/>
      <c r="I100" s="129"/>
      <c r="J100" s="129"/>
      <c r="K100" s="129"/>
      <c r="L100" s="129"/>
      <c r="M100" s="129"/>
      <c r="N100" s="513"/>
      <c r="O100" s="129"/>
      <c r="P100" s="129"/>
      <c r="Q100" s="129"/>
      <c r="R100" s="129"/>
      <c r="S100" s="129"/>
      <c r="T100" s="513"/>
      <c r="U100" s="129"/>
      <c r="V100" s="129"/>
      <c r="W100" s="129"/>
      <c r="X100" s="129"/>
      <c r="Y100" s="129"/>
    </row>
    <row r="101" spans="3:25" x14ac:dyDescent="0.25">
      <c r="C101" s="129"/>
      <c r="D101" s="129"/>
      <c r="E101" s="129"/>
      <c r="F101" s="129"/>
      <c r="G101" s="129"/>
      <c r="H101" s="513"/>
      <c r="I101" s="129"/>
      <c r="J101" s="129"/>
      <c r="K101" s="129"/>
      <c r="L101" s="129"/>
      <c r="M101" s="129"/>
      <c r="N101" s="513"/>
      <c r="O101" s="129"/>
      <c r="P101" s="129"/>
      <c r="Q101" s="129"/>
      <c r="R101" s="129"/>
      <c r="S101" s="129"/>
      <c r="T101" s="513"/>
      <c r="U101" s="129"/>
      <c r="V101" s="129"/>
      <c r="W101" s="129"/>
      <c r="X101" s="129"/>
      <c r="Y101" s="129"/>
    </row>
    <row r="102" spans="3:25" x14ac:dyDescent="0.25">
      <c r="C102" s="129"/>
      <c r="D102" s="129"/>
      <c r="E102" s="129"/>
      <c r="F102" s="129"/>
      <c r="G102" s="129"/>
      <c r="H102" s="513"/>
      <c r="I102" s="129"/>
      <c r="J102" s="129"/>
      <c r="K102" s="129"/>
      <c r="L102" s="129"/>
      <c r="M102" s="129"/>
      <c r="N102" s="513"/>
      <c r="O102" s="129"/>
      <c r="P102" s="129"/>
      <c r="Q102" s="129"/>
      <c r="R102" s="129"/>
      <c r="S102" s="129"/>
      <c r="T102" s="513"/>
      <c r="U102" s="129"/>
      <c r="V102" s="129"/>
      <c r="W102" s="129"/>
      <c r="X102" s="129"/>
      <c r="Y102" s="129"/>
    </row>
    <row r="103" spans="3:25" x14ac:dyDescent="0.25">
      <c r="C103" s="129"/>
      <c r="D103" s="129"/>
      <c r="E103" s="129"/>
      <c r="F103" s="129"/>
      <c r="G103" s="129"/>
      <c r="H103" s="513"/>
      <c r="I103" s="129"/>
      <c r="J103" s="129"/>
      <c r="K103" s="129"/>
      <c r="L103" s="129"/>
      <c r="M103" s="129"/>
      <c r="N103" s="513"/>
      <c r="O103" s="129"/>
      <c r="P103" s="129"/>
      <c r="Q103" s="129"/>
      <c r="R103" s="129"/>
      <c r="S103" s="129"/>
      <c r="T103" s="513"/>
      <c r="U103" s="129"/>
      <c r="V103" s="129"/>
      <c r="W103" s="129"/>
      <c r="X103" s="129"/>
      <c r="Y103" s="129"/>
    </row>
    <row r="104" spans="3:25" x14ac:dyDescent="0.25">
      <c r="C104" s="129"/>
      <c r="D104" s="129"/>
      <c r="E104" s="129"/>
      <c r="F104" s="129"/>
      <c r="G104" s="129"/>
      <c r="H104" s="513"/>
      <c r="I104" s="129"/>
      <c r="J104" s="129"/>
      <c r="K104" s="129"/>
      <c r="L104" s="129"/>
      <c r="M104" s="129"/>
      <c r="N104" s="513"/>
      <c r="O104" s="129"/>
      <c r="P104" s="129"/>
      <c r="Q104" s="129"/>
      <c r="R104" s="129"/>
      <c r="S104" s="129"/>
      <c r="T104" s="513"/>
      <c r="U104" s="129"/>
      <c r="V104" s="129"/>
      <c r="W104" s="129"/>
      <c r="X104" s="129"/>
      <c r="Y104" s="129"/>
    </row>
    <row r="105" spans="3:25" x14ac:dyDescent="0.25">
      <c r="C105" s="129"/>
      <c r="D105" s="129"/>
      <c r="E105" s="129"/>
      <c r="F105" s="129"/>
      <c r="G105" s="129"/>
      <c r="H105" s="513"/>
      <c r="I105" s="129"/>
      <c r="J105" s="129"/>
      <c r="K105" s="129"/>
      <c r="L105" s="129"/>
      <c r="M105" s="129"/>
      <c r="N105" s="513"/>
      <c r="O105" s="129"/>
      <c r="P105" s="129"/>
      <c r="Q105" s="129"/>
      <c r="R105" s="129"/>
      <c r="S105" s="129"/>
      <c r="T105" s="513"/>
      <c r="U105" s="129"/>
      <c r="V105" s="129"/>
      <c r="W105" s="129"/>
      <c r="X105" s="129"/>
      <c r="Y105" s="129"/>
    </row>
    <row r="106" spans="3:25" x14ac:dyDescent="0.25">
      <c r="C106" s="129"/>
      <c r="D106" s="129"/>
      <c r="E106" s="129"/>
      <c r="F106" s="129"/>
      <c r="G106" s="129"/>
      <c r="H106" s="513"/>
      <c r="I106" s="129"/>
      <c r="J106" s="129"/>
      <c r="K106" s="129"/>
      <c r="L106" s="129"/>
      <c r="M106" s="129"/>
      <c r="N106" s="513"/>
      <c r="O106" s="129"/>
      <c r="P106" s="129"/>
      <c r="Q106" s="129"/>
      <c r="R106" s="129"/>
      <c r="S106" s="129"/>
      <c r="T106" s="513"/>
      <c r="U106" s="129"/>
      <c r="V106" s="129"/>
      <c r="W106" s="129"/>
      <c r="X106" s="129"/>
      <c r="Y106" s="129"/>
    </row>
    <row r="107" spans="3:25" x14ac:dyDescent="0.25">
      <c r="C107" s="129"/>
      <c r="D107" s="129"/>
      <c r="E107" s="129"/>
      <c r="F107" s="129"/>
      <c r="G107" s="129"/>
      <c r="H107" s="513"/>
      <c r="I107" s="129"/>
      <c r="J107" s="129"/>
      <c r="K107" s="129"/>
      <c r="L107" s="129"/>
      <c r="M107" s="129"/>
      <c r="N107" s="513"/>
      <c r="O107" s="129"/>
      <c r="P107" s="129"/>
      <c r="Q107" s="129"/>
      <c r="R107" s="129"/>
      <c r="S107" s="129"/>
      <c r="T107" s="513"/>
      <c r="U107" s="129"/>
      <c r="V107" s="129"/>
      <c r="W107" s="129"/>
      <c r="X107" s="129"/>
      <c r="Y107" s="129"/>
    </row>
    <row r="108" spans="3:25" x14ac:dyDescent="0.25">
      <c r="C108" s="129"/>
      <c r="D108" s="129"/>
      <c r="E108" s="129"/>
      <c r="F108" s="129"/>
      <c r="G108" s="129"/>
      <c r="H108" s="513"/>
      <c r="I108" s="129"/>
      <c r="J108" s="129"/>
      <c r="K108" s="129"/>
      <c r="L108" s="129"/>
      <c r="M108" s="129"/>
      <c r="N108" s="513"/>
      <c r="O108" s="129"/>
      <c r="P108" s="129"/>
      <c r="Q108" s="129"/>
      <c r="R108" s="129"/>
      <c r="S108" s="129"/>
      <c r="T108" s="513"/>
      <c r="U108" s="129"/>
      <c r="V108" s="129"/>
      <c r="W108" s="129"/>
      <c r="X108" s="129"/>
      <c r="Y108" s="129"/>
    </row>
    <row r="109" spans="3:25" x14ac:dyDescent="0.25">
      <c r="C109" s="129"/>
      <c r="D109" s="129"/>
      <c r="E109" s="129"/>
      <c r="F109" s="129"/>
      <c r="G109" s="129"/>
      <c r="H109" s="513"/>
      <c r="I109" s="129"/>
      <c r="J109" s="129"/>
      <c r="K109" s="129"/>
      <c r="L109" s="129"/>
      <c r="M109" s="129"/>
      <c r="N109" s="513"/>
      <c r="O109" s="129"/>
      <c r="P109" s="129"/>
      <c r="Q109" s="129"/>
      <c r="R109" s="129"/>
      <c r="S109" s="129"/>
      <c r="T109" s="513"/>
      <c r="U109" s="129"/>
      <c r="V109" s="129"/>
      <c r="W109" s="129"/>
      <c r="X109" s="129"/>
      <c r="Y109" s="129"/>
    </row>
    <row r="110" spans="3:25" x14ac:dyDescent="0.25">
      <c r="C110" s="129"/>
      <c r="D110" s="129"/>
      <c r="E110" s="129"/>
      <c r="F110" s="129"/>
      <c r="G110" s="129"/>
      <c r="H110" s="513"/>
      <c r="I110" s="129"/>
      <c r="J110" s="129"/>
      <c r="K110" s="129"/>
      <c r="L110" s="129"/>
      <c r="M110" s="129"/>
      <c r="N110" s="513"/>
      <c r="O110" s="129"/>
      <c r="P110" s="129"/>
      <c r="Q110" s="129"/>
      <c r="R110" s="129"/>
      <c r="S110" s="129"/>
      <c r="T110" s="513"/>
      <c r="U110" s="129"/>
      <c r="V110" s="129"/>
      <c r="W110" s="129"/>
      <c r="X110" s="129"/>
      <c r="Y110" s="129"/>
    </row>
    <row r="111" spans="3:25" x14ac:dyDescent="0.25">
      <c r="C111" s="129"/>
      <c r="D111" s="129"/>
      <c r="E111" s="129"/>
      <c r="F111" s="129"/>
      <c r="G111" s="129"/>
      <c r="H111" s="513"/>
      <c r="I111" s="129"/>
      <c r="J111" s="129"/>
      <c r="K111" s="129"/>
      <c r="L111" s="129"/>
      <c r="M111" s="129"/>
      <c r="N111" s="513"/>
      <c r="O111" s="129"/>
      <c r="P111" s="129"/>
      <c r="Q111" s="129"/>
      <c r="R111" s="129"/>
      <c r="S111" s="129"/>
      <c r="T111" s="513"/>
      <c r="U111" s="129"/>
      <c r="V111" s="129"/>
      <c r="W111" s="129"/>
      <c r="X111" s="129"/>
      <c r="Y111" s="129"/>
    </row>
    <row r="112" spans="3:25" x14ac:dyDescent="0.25">
      <c r="C112" s="129"/>
      <c r="D112" s="129"/>
      <c r="E112" s="129"/>
      <c r="F112" s="129"/>
      <c r="G112" s="129"/>
      <c r="H112" s="513"/>
      <c r="I112" s="129"/>
      <c r="J112" s="129"/>
      <c r="K112" s="129"/>
      <c r="L112" s="129"/>
      <c r="M112" s="129"/>
      <c r="N112" s="513"/>
      <c r="O112" s="129"/>
      <c r="P112" s="129"/>
      <c r="Q112" s="129"/>
      <c r="R112" s="129"/>
      <c r="S112" s="129"/>
      <c r="T112" s="513"/>
      <c r="U112" s="129"/>
      <c r="V112" s="129"/>
      <c r="W112" s="129"/>
      <c r="X112" s="129"/>
      <c r="Y112" s="129"/>
    </row>
    <row r="113" spans="5:13" x14ac:dyDescent="0.25">
      <c r="E113" s="129"/>
      <c r="H113" s="513"/>
      <c r="I113" s="129"/>
      <c r="J113" s="129"/>
      <c r="K113" s="129"/>
      <c r="L113" s="129"/>
      <c r="M113" s="129"/>
    </row>
    <row r="114" spans="5:13" x14ac:dyDescent="0.25">
      <c r="H114" s="513"/>
      <c r="I114" s="129"/>
      <c r="J114" s="129"/>
      <c r="K114" s="129"/>
      <c r="L114" s="129"/>
      <c r="M114" s="129"/>
    </row>
    <row r="115" spans="5:13" x14ac:dyDescent="0.25">
      <c r="I115" s="511"/>
      <c r="J115" s="512"/>
    </row>
    <row r="116" spans="5:13" x14ac:dyDescent="0.25">
      <c r="I116" s="511"/>
      <c r="J116" s="512"/>
    </row>
    <row r="117" spans="5:13" x14ac:dyDescent="0.25">
      <c r="I117" s="511"/>
      <c r="J117" s="512"/>
    </row>
    <row r="118" spans="5:13" x14ac:dyDescent="0.25">
      <c r="I118" s="511"/>
      <c r="J118" s="512"/>
    </row>
    <row r="119" spans="5:13" x14ac:dyDescent="0.25">
      <c r="I119" s="511"/>
      <c r="J119" s="512"/>
    </row>
    <row r="120" spans="5:13" x14ac:dyDescent="0.25">
      <c r="I120" s="511"/>
      <c r="J120" s="512"/>
    </row>
    <row r="121" spans="5:13" x14ac:dyDescent="0.25">
      <c r="I121" s="511"/>
      <c r="J121" s="512"/>
    </row>
    <row r="122" spans="5:13" x14ac:dyDescent="0.25">
      <c r="I122" s="511"/>
      <c r="J122" s="512"/>
    </row>
    <row r="123" spans="5:13" x14ac:dyDescent="0.25">
      <c r="I123" s="511"/>
      <c r="J123" s="512"/>
    </row>
    <row r="124" spans="5:13" x14ac:dyDescent="0.25">
      <c r="I124" s="511"/>
      <c r="J124" s="512"/>
    </row>
    <row r="125" spans="5:13" x14ac:dyDescent="0.25">
      <c r="I125" s="511"/>
      <c r="J125" s="512"/>
    </row>
    <row r="126" spans="5:13" x14ac:dyDescent="0.25">
      <c r="I126" s="511"/>
      <c r="J126" s="512"/>
    </row>
    <row r="127" spans="5:13" x14ac:dyDescent="0.25">
      <c r="I127" s="511"/>
      <c r="J127" s="512"/>
    </row>
    <row r="128" spans="5:13" x14ac:dyDescent="0.25">
      <c r="I128" s="511"/>
      <c r="J128" s="512"/>
    </row>
  </sheetData>
  <mergeCells count="58">
    <mergeCell ref="A26:Y26"/>
    <mergeCell ref="A1:Y1"/>
    <mergeCell ref="A2:Y2"/>
    <mergeCell ref="A3:A5"/>
    <mergeCell ref="B3:G3"/>
    <mergeCell ref="H3:Y3"/>
    <mergeCell ref="B4:B5"/>
    <mergeCell ref="C4:G4"/>
    <mergeCell ref="H4:H5"/>
    <mergeCell ref="I4:M4"/>
    <mergeCell ref="N4:N5"/>
    <mergeCell ref="O4:S4"/>
    <mergeCell ref="T4:T5"/>
    <mergeCell ref="U4:Y4"/>
    <mergeCell ref="A22:Y22"/>
    <mergeCell ref="A23:Y23"/>
    <mergeCell ref="H28:H29"/>
    <mergeCell ref="I28:M28"/>
    <mergeCell ref="N28:N29"/>
    <mergeCell ref="O28:S28"/>
    <mergeCell ref="T28:T29"/>
    <mergeCell ref="U53:Y53"/>
    <mergeCell ref="U28:Y28"/>
    <mergeCell ref="A46:Y46"/>
    <mergeCell ref="A47:Y47"/>
    <mergeCell ref="A50:Y50"/>
    <mergeCell ref="A51:Y51"/>
    <mergeCell ref="A52:A54"/>
    <mergeCell ref="B52:G52"/>
    <mergeCell ref="H52:Y52"/>
    <mergeCell ref="B53:B54"/>
    <mergeCell ref="C53:G53"/>
    <mergeCell ref="A27:A29"/>
    <mergeCell ref="B27:G27"/>
    <mergeCell ref="H27:Y27"/>
    <mergeCell ref="B28:B29"/>
    <mergeCell ref="C28:G28"/>
    <mergeCell ref="H53:H54"/>
    <mergeCell ref="I53:M53"/>
    <mergeCell ref="N53:N54"/>
    <mergeCell ref="O53:S53"/>
    <mergeCell ref="T53:T54"/>
    <mergeCell ref="A96:Y96"/>
    <mergeCell ref="A71:Y71"/>
    <mergeCell ref="A72:Y72"/>
    <mergeCell ref="A75:Y75"/>
    <mergeCell ref="A76:A78"/>
    <mergeCell ref="B76:G76"/>
    <mergeCell ref="H76:Y76"/>
    <mergeCell ref="B77:B78"/>
    <mergeCell ref="C77:G77"/>
    <mergeCell ref="H77:H78"/>
    <mergeCell ref="I77:M77"/>
    <mergeCell ref="N77:N78"/>
    <mergeCell ref="O77:S77"/>
    <mergeCell ref="T77:T78"/>
    <mergeCell ref="U77:Y77"/>
    <mergeCell ref="A95:Y95"/>
  </mergeCells>
  <hyperlinks>
    <hyperlink ref="Y48" location="Índice!A1" display="Volver"/>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zoomScale="70" zoomScaleNormal="70" workbookViewId="0">
      <selection sqref="A1:E1"/>
    </sheetView>
  </sheetViews>
  <sheetFormatPr baseColWidth="10" defaultColWidth="11.44140625" defaultRowHeight="13.8" x14ac:dyDescent="0.25"/>
  <cols>
    <col min="1" max="4" width="11.44140625" style="67"/>
    <col min="5" max="5" width="12.44140625" style="67" bestFit="1" customWidth="1"/>
    <col min="6" max="6" width="14.44140625" style="67" customWidth="1"/>
    <col min="7" max="11" width="11.44140625" style="67"/>
    <col min="12" max="12" width="12.44140625" style="67" bestFit="1" customWidth="1"/>
    <col min="13" max="16384" width="11.44140625" style="67"/>
  </cols>
  <sheetData>
    <row r="1" spans="1:12" ht="15" customHeight="1" x14ac:dyDescent="0.25">
      <c r="A1" s="678" t="s">
        <v>88</v>
      </c>
      <c r="B1" s="678"/>
      <c r="C1" s="678"/>
      <c r="D1" s="678"/>
      <c r="E1" s="678"/>
      <c r="H1" s="678" t="s">
        <v>88</v>
      </c>
      <c r="I1" s="678"/>
      <c r="J1" s="678"/>
      <c r="K1" s="678"/>
      <c r="L1" s="678"/>
    </row>
    <row r="2" spans="1:12" s="69" customFormat="1" ht="41.25" customHeight="1" x14ac:dyDescent="0.25">
      <c r="A2" s="691" t="s">
        <v>99</v>
      </c>
      <c r="B2" s="692"/>
      <c r="C2" s="692"/>
      <c r="D2" s="692"/>
      <c r="E2" s="692"/>
      <c r="H2" s="691" t="s">
        <v>100</v>
      </c>
      <c r="I2" s="692"/>
      <c r="J2" s="692"/>
      <c r="K2" s="692"/>
      <c r="L2" s="692"/>
    </row>
    <row r="3" spans="1:12" s="71" customFormat="1" ht="12" customHeight="1" x14ac:dyDescent="0.2">
      <c r="A3" s="684" t="s">
        <v>90</v>
      </c>
      <c r="B3" s="686" t="s">
        <v>3</v>
      </c>
      <c r="C3" s="688" t="s">
        <v>55</v>
      </c>
      <c r="D3" s="688"/>
      <c r="E3" s="688"/>
      <c r="H3" s="684" t="s">
        <v>90</v>
      </c>
      <c r="I3" s="686" t="s">
        <v>3</v>
      </c>
      <c r="J3" s="688" t="s">
        <v>55</v>
      </c>
      <c r="K3" s="688"/>
      <c r="L3" s="688"/>
    </row>
    <row r="4" spans="1:12" s="71" customFormat="1" ht="11.4" x14ac:dyDescent="0.2">
      <c r="A4" s="685"/>
      <c r="B4" s="687"/>
      <c r="C4" s="118" t="s">
        <v>56</v>
      </c>
      <c r="D4" s="118" t="s">
        <v>57</v>
      </c>
      <c r="E4" s="118" t="s">
        <v>91</v>
      </c>
      <c r="H4" s="685"/>
      <c r="I4" s="687"/>
      <c r="J4" s="118" t="s">
        <v>56</v>
      </c>
      <c r="K4" s="118" t="s">
        <v>57</v>
      </c>
      <c r="L4" s="118" t="s">
        <v>91</v>
      </c>
    </row>
    <row r="5" spans="1:12" s="71" customFormat="1" ht="12" customHeight="1" x14ac:dyDescent="0.25">
      <c r="A5" s="119" t="s">
        <v>3</v>
      </c>
      <c r="B5" s="120">
        <v>416</v>
      </c>
      <c r="C5" s="121">
        <v>301</v>
      </c>
      <c r="D5" s="121">
        <v>43</v>
      </c>
      <c r="E5" s="121">
        <v>72</v>
      </c>
      <c r="H5" s="119" t="s">
        <v>3</v>
      </c>
      <c r="I5" s="340">
        <v>558</v>
      </c>
      <c r="J5" s="342">
        <v>429</v>
      </c>
      <c r="K5" s="342">
        <v>61</v>
      </c>
      <c r="L5" s="343">
        <v>68</v>
      </c>
    </row>
    <row r="6" spans="1:12" s="71" customFormat="1" ht="12" customHeight="1" x14ac:dyDescent="0.25">
      <c r="A6" s="122">
        <v>1</v>
      </c>
      <c r="B6" s="123">
        <v>110</v>
      </c>
      <c r="C6" s="124">
        <v>75</v>
      </c>
      <c r="D6" s="124">
        <v>7</v>
      </c>
      <c r="E6" s="124">
        <v>28</v>
      </c>
      <c r="H6" s="122">
        <v>1</v>
      </c>
      <c r="I6" s="340">
        <v>153</v>
      </c>
      <c r="J6" s="336">
        <v>115</v>
      </c>
      <c r="K6" s="336">
        <v>18</v>
      </c>
      <c r="L6" s="338">
        <v>20</v>
      </c>
    </row>
    <row r="7" spans="1:12" s="71" customFormat="1" ht="12" customHeight="1" x14ac:dyDescent="0.25">
      <c r="A7" s="122">
        <v>2</v>
      </c>
      <c r="B7" s="123">
        <v>30</v>
      </c>
      <c r="C7" s="124">
        <v>18</v>
      </c>
      <c r="D7" s="124">
        <v>5</v>
      </c>
      <c r="E7" s="124">
        <v>7</v>
      </c>
      <c r="H7" s="122">
        <v>2</v>
      </c>
      <c r="I7" s="340">
        <v>50</v>
      </c>
      <c r="J7" s="336">
        <v>36</v>
      </c>
      <c r="K7" s="336">
        <v>7</v>
      </c>
      <c r="L7" s="338">
        <v>7</v>
      </c>
    </row>
    <row r="8" spans="1:12" s="71" customFormat="1" ht="12" customHeight="1" x14ac:dyDescent="0.25">
      <c r="A8" s="122">
        <v>3</v>
      </c>
      <c r="B8" s="123">
        <v>58</v>
      </c>
      <c r="C8" s="124">
        <v>41</v>
      </c>
      <c r="D8" s="124">
        <v>10</v>
      </c>
      <c r="E8" s="124">
        <v>7</v>
      </c>
      <c r="H8" s="122">
        <v>3</v>
      </c>
      <c r="I8" s="340">
        <v>53</v>
      </c>
      <c r="J8" s="336">
        <v>42</v>
      </c>
      <c r="K8" s="336">
        <v>7</v>
      </c>
      <c r="L8" s="338">
        <v>4</v>
      </c>
    </row>
    <row r="9" spans="1:12" s="71" customFormat="1" ht="12" customHeight="1" x14ac:dyDescent="0.25">
      <c r="A9" s="122">
        <v>4</v>
      </c>
      <c r="B9" s="123">
        <v>28</v>
      </c>
      <c r="C9" s="124">
        <v>20</v>
      </c>
      <c r="D9" s="124">
        <v>4</v>
      </c>
      <c r="E9" s="124">
        <v>4</v>
      </c>
      <c r="H9" s="122">
        <v>4</v>
      </c>
      <c r="I9" s="340">
        <v>25</v>
      </c>
      <c r="J9" s="336">
        <v>16</v>
      </c>
      <c r="K9" s="336">
        <v>5</v>
      </c>
      <c r="L9" s="338">
        <v>4</v>
      </c>
    </row>
    <row r="10" spans="1:12" s="71" customFormat="1" ht="12" customHeight="1" x14ac:dyDescent="0.25">
      <c r="A10" s="122">
        <v>5</v>
      </c>
      <c r="B10" s="123">
        <v>20</v>
      </c>
      <c r="C10" s="124">
        <v>9</v>
      </c>
      <c r="D10" s="124">
        <v>6</v>
      </c>
      <c r="E10" s="124">
        <v>5</v>
      </c>
      <c r="H10" s="122">
        <v>5</v>
      </c>
      <c r="I10" s="340">
        <v>16</v>
      </c>
      <c r="J10" s="336">
        <v>14</v>
      </c>
      <c r="K10" s="336">
        <v>1</v>
      </c>
      <c r="L10" s="338">
        <v>1</v>
      </c>
    </row>
    <row r="11" spans="1:12" s="71" customFormat="1" ht="11.4" x14ac:dyDescent="0.25">
      <c r="A11" s="122">
        <v>6</v>
      </c>
      <c r="B11" s="123">
        <v>18</v>
      </c>
      <c r="C11" s="124">
        <v>13</v>
      </c>
      <c r="D11" s="124">
        <v>0</v>
      </c>
      <c r="E11" s="124">
        <v>5</v>
      </c>
      <c r="H11" s="122">
        <v>6</v>
      </c>
      <c r="I11" s="340">
        <v>11</v>
      </c>
      <c r="J11" s="336">
        <v>9</v>
      </c>
      <c r="K11" s="336">
        <v>2</v>
      </c>
      <c r="L11" s="338">
        <v>0</v>
      </c>
    </row>
    <row r="12" spans="1:12" s="71" customFormat="1" ht="11.4" x14ac:dyDescent="0.25">
      <c r="A12" s="122">
        <v>7</v>
      </c>
      <c r="B12" s="123">
        <v>6</v>
      </c>
      <c r="C12" s="124">
        <v>4</v>
      </c>
      <c r="D12" s="124">
        <v>1</v>
      </c>
      <c r="E12" s="124">
        <v>1</v>
      </c>
      <c r="H12" s="122">
        <v>7</v>
      </c>
      <c r="I12" s="340">
        <v>17</v>
      </c>
      <c r="J12" s="336">
        <v>13</v>
      </c>
      <c r="K12" s="336">
        <v>2</v>
      </c>
      <c r="L12" s="338">
        <v>2</v>
      </c>
    </row>
    <row r="13" spans="1:12" s="71" customFormat="1" ht="11.4" x14ac:dyDescent="0.25">
      <c r="A13" s="122">
        <v>8</v>
      </c>
      <c r="B13" s="123">
        <v>4</v>
      </c>
      <c r="C13" s="124">
        <v>4</v>
      </c>
      <c r="D13" s="124">
        <v>0</v>
      </c>
      <c r="E13" s="124">
        <v>0</v>
      </c>
      <c r="H13" s="122">
        <v>8</v>
      </c>
      <c r="I13" s="340">
        <v>11</v>
      </c>
      <c r="J13" s="336">
        <v>11</v>
      </c>
      <c r="K13" s="336">
        <v>0</v>
      </c>
      <c r="L13" s="338">
        <v>0</v>
      </c>
    </row>
    <row r="14" spans="1:12" s="71" customFormat="1" ht="11.4" x14ac:dyDescent="0.25">
      <c r="A14" s="122">
        <v>9</v>
      </c>
      <c r="B14" s="123">
        <v>17</v>
      </c>
      <c r="C14" s="124">
        <v>15</v>
      </c>
      <c r="D14" s="124">
        <v>1</v>
      </c>
      <c r="E14" s="124">
        <v>1</v>
      </c>
      <c r="H14" s="122">
        <v>9</v>
      </c>
      <c r="I14" s="340">
        <v>13</v>
      </c>
      <c r="J14" s="336">
        <v>8</v>
      </c>
      <c r="K14" s="336">
        <v>3</v>
      </c>
      <c r="L14" s="338">
        <v>2</v>
      </c>
    </row>
    <row r="15" spans="1:12" s="71" customFormat="1" ht="11.4" x14ac:dyDescent="0.25">
      <c r="A15" s="122">
        <v>10</v>
      </c>
      <c r="B15" s="123">
        <v>7</v>
      </c>
      <c r="C15" s="124">
        <v>6</v>
      </c>
      <c r="D15" s="124">
        <v>1</v>
      </c>
      <c r="E15" s="124">
        <v>0</v>
      </c>
      <c r="H15" s="122">
        <v>10</v>
      </c>
      <c r="I15" s="340">
        <v>16</v>
      </c>
      <c r="J15" s="336">
        <v>10</v>
      </c>
      <c r="K15" s="336">
        <v>3</v>
      </c>
      <c r="L15" s="338">
        <v>3</v>
      </c>
    </row>
    <row r="16" spans="1:12" s="71" customFormat="1" ht="11.4" x14ac:dyDescent="0.25">
      <c r="A16" s="122">
        <v>11</v>
      </c>
      <c r="B16" s="123">
        <v>6</v>
      </c>
      <c r="C16" s="124">
        <v>3</v>
      </c>
      <c r="D16" s="124">
        <v>2</v>
      </c>
      <c r="E16" s="124">
        <v>1</v>
      </c>
      <c r="H16" s="122">
        <v>11</v>
      </c>
      <c r="I16" s="340">
        <v>8</v>
      </c>
      <c r="J16" s="336">
        <v>7</v>
      </c>
      <c r="K16" s="336">
        <v>0</v>
      </c>
      <c r="L16" s="338">
        <v>1</v>
      </c>
    </row>
    <row r="17" spans="1:12" s="71" customFormat="1" ht="11.4" x14ac:dyDescent="0.25">
      <c r="A17" s="122">
        <v>12</v>
      </c>
      <c r="B17" s="123">
        <v>14</v>
      </c>
      <c r="C17" s="124">
        <v>13</v>
      </c>
      <c r="D17" s="124">
        <v>0</v>
      </c>
      <c r="E17" s="124">
        <v>1</v>
      </c>
      <c r="H17" s="122">
        <v>12</v>
      </c>
      <c r="I17" s="340">
        <v>19</v>
      </c>
      <c r="J17" s="336">
        <v>17</v>
      </c>
      <c r="K17" s="336">
        <v>0</v>
      </c>
      <c r="L17" s="338">
        <v>2</v>
      </c>
    </row>
    <row r="18" spans="1:12" s="71" customFormat="1" ht="11.4" x14ac:dyDescent="0.25">
      <c r="A18" s="122">
        <v>13</v>
      </c>
      <c r="B18" s="123">
        <v>30</v>
      </c>
      <c r="C18" s="124">
        <v>26</v>
      </c>
      <c r="D18" s="124">
        <v>2</v>
      </c>
      <c r="E18" s="124">
        <v>2</v>
      </c>
      <c r="H18" s="122">
        <v>13</v>
      </c>
      <c r="I18" s="340">
        <v>34</v>
      </c>
      <c r="J18" s="336">
        <v>23</v>
      </c>
      <c r="K18" s="336">
        <v>4</v>
      </c>
      <c r="L18" s="338">
        <v>7</v>
      </c>
    </row>
    <row r="19" spans="1:12" s="71" customFormat="1" ht="11.4" x14ac:dyDescent="0.25">
      <c r="A19" s="122">
        <v>14</v>
      </c>
      <c r="B19" s="123">
        <v>52</v>
      </c>
      <c r="C19" s="124">
        <v>43</v>
      </c>
      <c r="D19" s="124">
        <v>4</v>
      </c>
      <c r="E19" s="124">
        <v>5</v>
      </c>
      <c r="H19" s="122">
        <v>14</v>
      </c>
      <c r="I19" s="340">
        <v>115</v>
      </c>
      <c r="J19" s="336">
        <v>96</v>
      </c>
      <c r="K19" s="336">
        <v>7</v>
      </c>
      <c r="L19" s="338">
        <v>12</v>
      </c>
    </row>
    <row r="20" spans="1:12" s="71" customFormat="1" ht="11.4" x14ac:dyDescent="0.25">
      <c r="A20" s="125">
        <v>15</v>
      </c>
      <c r="B20" s="123">
        <v>16</v>
      </c>
      <c r="C20" s="126">
        <v>11</v>
      </c>
      <c r="D20" s="126">
        <v>0</v>
      </c>
      <c r="E20" s="126">
        <v>5</v>
      </c>
      <c r="H20" s="125">
        <v>15</v>
      </c>
      <c r="I20" s="341">
        <v>17</v>
      </c>
      <c r="J20" s="337">
        <v>12</v>
      </c>
      <c r="K20" s="337">
        <v>2</v>
      </c>
      <c r="L20" s="339">
        <v>3</v>
      </c>
    </row>
    <row r="21" spans="1:12" s="94" customFormat="1" ht="28.5" customHeight="1" x14ac:dyDescent="0.2">
      <c r="A21" s="681" t="s">
        <v>101</v>
      </c>
      <c r="B21" s="681"/>
      <c r="C21" s="681"/>
      <c r="D21" s="681"/>
      <c r="E21" s="681"/>
      <c r="H21" s="681" t="s">
        <v>101</v>
      </c>
      <c r="I21" s="681"/>
      <c r="J21" s="681"/>
      <c r="K21" s="681"/>
      <c r="L21" s="681"/>
    </row>
    <row r="22" spans="1:12" s="94" customFormat="1" ht="23.25" customHeight="1" x14ac:dyDescent="0.2">
      <c r="A22" s="689" t="s">
        <v>102</v>
      </c>
      <c r="B22" s="690"/>
      <c r="C22" s="690"/>
      <c r="D22" s="690"/>
      <c r="E22" s="690"/>
      <c r="H22" s="689" t="s">
        <v>103</v>
      </c>
      <c r="I22" s="690"/>
      <c r="J22" s="690"/>
      <c r="K22" s="690"/>
      <c r="L22" s="690"/>
    </row>
    <row r="23" spans="1:12" ht="14.1" x14ac:dyDescent="0.3">
      <c r="A23" s="127"/>
      <c r="H23" s="127"/>
    </row>
    <row r="25" spans="1:12" ht="48" customHeight="1" x14ac:dyDescent="0.25">
      <c r="A25" s="691" t="s">
        <v>104</v>
      </c>
      <c r="B25" s="692"/>
      <c r="C25" s="692"/>
      <c r="D25" s="692"/>
      <c r="E25" s="692"/>
      <c r="H25" s="691" t="s">
        <v>105</v>
      </c>
      <c r="I25" s="692"/>
      <c r="J25" s="692"/>
      <c r="K25" s="692"/>
      <c r="L25" s="692"/>
    </row>
    <row r="26" spans="1:12" x14ac:dyDescent="0.25">
      <c r="A26" s="684" t="s">
        <v>90</v>
      </c>
      <c r="B26" s="686" t="s">
        <v>3</v>
      </c>
      <c r="C26" s="688" t="s">
        <v>55</v>
      </c>
      <c r="D26" s="688"/>
      <c r="E26" s="688"/>
      <c r="H26" s="684" t="s">
        <v>90</v>
      </c>
      <c r="I26" s="686" t="s">
        <v>3</v>
      </c>
      <c r="J26" s="688" t="s">
        <v>55</v>
      </c>
      <c r="K26" s="688"/>
      <c r="L26" s="688"/>
    </row>
    <row r="27" spans="1:12" x14ac:dyDescent="0.25">
      <c r="A27" s="685"/>
      <c r="B27" s="687"/>
      <c r="C27" s="118" t="s">
        <v>56</v>
      </c>
      <c r="D27" s="118" t="s">
        <v>57</v>
      </c>
      <c r="E27" s="118" t="s">
        <v>91</v>
      </c>
      <c r="H27" s="685"/>
      <c r="I27" s="687"/>
      <c r="J27" s="118" t="s">
        <v>56</v>
      </c>
      <c r="K27" s="118" t="s">
        <v>57</v>
      </c>
      <c r="L27" s="118" t="s">
        <v>91</v>
      </c>
    </row>
    <row r="28" spans="1:12" ht="14.25" x14ac:dyDescent="0.2">
      <c r="A28" s="119" t="s">
        <v>3</v>
      </c>
      <c r="B28" s="128">
        <v>100</v>
      </c>
      <c r="C28" s="128">
        <v>100</v>
      </c>
      <c r="D28" s="128">
        <v>100</v>
      </c>
      <c r="E28" s="128">
        <v>100</v>
      </c>
      <c r="F28" s="129"/>
      <c r="H28" s="119" t="s">
        <v>3</v>
      </c>
      <c r="I28" s="128">
        <v>100</v>
      </c>
      <c r="J28" s="128">
        <v>100</v>
      </c>
      <c r="K28" s="128">
        <v>100</v>
      </c>
      <c r="L28" s="128">
        <v>100</v>
      </c>
    </row>
    <row r="29" spans="1:12" ht="14.25" x14ac:dyDescent="0.2">
      <c r="A29" s="122">
        <v>1</v>
      </c>
      <c r="B29" s="128">
        <v>26.442307692307693</v>
      </c>
      <c r="C29" s="130">
        <v>24.916943521594686</v>
      </c>
      <c r="D29" s="130">
        <v>16.279069767441861</v>
      </c>
      <c r="E29" s="130">
        <v>38.888888888888893</v>
      </c>
      <c r="F29" s="129"/>
      <c r="H29" s="122">
        <v>1</v>
      </c>
      <c r="I29" s="128">
        <v>27.419354838709676</v>
      </c>
      <c r="J29" s="130">
        <v>26.806526806526808</v>
      </c>
      <c r="K29" s="130">
        <v>29.508196721311474</v>
      </c>
      <c r="L29" s="130">
        <v>29.411764705882355</v>
      </c>
    </row>
    <row r="30" spans="1:12" x14ac:dyDescent="0.25">
      <c r="A30" s="122">
        <v>2</v>
      </c>
      <c r="B30" s="128">
        <v>7.2115384615384608</v>
      </c>
      <c r="C30" s="130">
        <v>5.9800664451827243</v>
      </c>
      <c r="D30" s="130">
        <v>11.627906976744185</v>
      </c>
      <c r="E30" s="130">
        <v>9.7222222222222232</v>
      </c>
      <c r="H30" s="122">
        <v>2</v>
      </c>
      <c r="I30" s="128">
        <v>8.9605734767025087</v>
      </c>
      <c r="J30" s="130">
        <v>8.3916083916083917</v>
      </c>
      <c r="K30" s="130">
        <v>11.475409836065573</v>
      </c>
      <c r="L30" s="130">
        <v>10.294117647058822</v>
      </c>
    </row>
    <row r="31" spans="1:12" x14ac:dyDescent="0.25">
      <c r="A31" s="122">
        <v>3</v>
      </c>
      <c r="B31" s="128">
        <v>13.942307692307693</v>
      </c>
      <c r="C31" s="130">
        <v>13.621262458471762</v>
      </c>
      <c r="D31" s="130">
        <v>23.255813953488371</v>
      </c>
      <c r="E31" s="130">
        <v>9.7222222222222232</v>
      </c>
      <c r="H31" s="122">
        <v>3</v>
      </c>
      <c r="I31" s="128">
        <v>9.4982078853046588</v>
      </c>
      <c r="J31" s="130">
        <v>9.79020979020979</v>
      </c>
      <c r="K31" s="130">
        <v>11.475409836065573</v>
      </c>
      <c r="L31" s="130">
        <v>5.8823529411764701</v>
      </c>
    </row>
    <row r="32" spans="1:12" x14ac:dyDescent="0.25">
      <c r="A32" s="122">
        <v>4</v>
      </c>
      <c r="B32" s="128">
        <v>6.7307692307692308</v>
      </c>
      <c r="C32" s="130">
        <v>6.6445182724252501</v>
      </c>
      <c r="D32" s="130">
        <v>9.3023255813953494</v>
      </c>
      <c r="E32" s="130">
        <v>5.5555555555555554</v>
      </c>
      <c r="H32" s="122">
        <v>4</v>
      </c>
      <c r="I32" s="128">
        <v>4.4802867383512543</v>
      </c>
      <c r="J32" s="130">
        <v>3.7296037296037294</v>
      </c>
      <c r="K32" s="130">
        <v>8.1967213114754092</v>
      </c>
      <c r="L32" s="130">
        <v>5.8823529411764701</v>
      </c>
    </row>
    <row r="33" spans="1:12" x14ac:dyDescent="0.25">
      <c r="A33" s="122">
        <v>5</v>
      </c>
      <c r="B33" s="128">
        <v>4.8076923076923084</v>
      </c>
      <c r="C33" s="130">
        <v>2.9900332225913622</v>
      </c>
      <c r="D33" s="130">
        <v>13.953488372093023</v>
      </c>
      <c r="E33" s="130">
        <v>6.9444444444444446</v>
      </c>
      <c r="H33" s="122">
        <v>5</v>
      </c>
      <c r="I33" s="128">
        <v>2.8673835125448028</v>
      </c>
      <c r="J33" s="130">
        <v>3.263403263403263</v>
      </c>
      <c r="K33" s="130">
        <v>1.639344262295082</v>
      </c>
      <c r="L33" s="130">
        <v>1.4705882352941175</v>
      </c>
    </row>
    <row r="34" spans="1:12" x14ac:dyDescent="0.25">
      <c r="A34" s="122">
        <v>6</v>
      </c>
      <c r="B34" s="128">
        <v>4.3269230769230766</v>
      </c>
      <c r="C34" s="130">
        <v>4.3189368770764114</v>
      </c>
      <c r="D34" s="130">
        <v>0</v>
      </c>
      <c r="E34" s="130">
        <v>6.9444444444444446</v>
      </c>
      <c r="H34" s="122">
        <v>6</v>
      </c>
      <c r="I34" s="128">
        <v>1.9713261648745519</v>
      </c>
      <c r="J34" s="130">
        <v>2.0979020979020979</v>
      </c>
      <c r="K34" s="130">
        <v>3.278688524590164</v>
      </c>
      <c r="L34" s="130">
        <v>0</v>
      </c>
    </row>
    <row r="35" spans="1:12" x14ac:dyDescent="0.25">
      <c r="A35" s="122">
        <v>7</v>
      </c>
      <c r="B35" s="128">
        <v>1.4423076923076923</v>
      </c>
      <c r="C35" s="130">
        <v>1.3289036544850499</v>
      </c>
      <c r="D35" s="130">
        <v>2.3255813953488373</v>
      </c>
      <c r="E35" s="130">
        <v>1.3888888888888888</v>
      </c>
      <c r="H35" s="122">
        <v>7</v>
      </c>
      <c r="I35" s="128">
        <v>3.0465949820788532</v>
      </c>
      <c r="J35" s="130">
        <v>3.0303030303030303</v>
      </c>
      <c r="K35" s="130">
        <v>3.278688524590164</v>
      </c>
      <c r="L35" s="130">
        <v>2.9411764705882351</v>
      </c>
    </row>
    <row r="36" spans="1:12" x14ac:dyDescent="0.25">
      <c r="A36" s="122">
        <v>8</v>
      </c>
      <c r="B36" s="128">
        <v>0.96153846153846156</v>
      </c>
      <c r="C36" s="130">
        <v>1.3289036544850499</v>
      </c>
      <c r="D36" s="130">
        <v>0</v>
      </c>
      <c r="E36" s="130">
        <v>0</v>
      </c>
      <c r="H36" s="122">
        <v>8</v>
      </c>
      <c r="I36" s="128">
        <v>1.9713261648745519</v>
      </c>
      <c r="J36" s="130">
        <v>2.5641025641025639</v>
      </c>
      <c r="K36" s="130">
        <v>0</v>
      </c>
      <c r="L36" s="130">
        <v>0</v>
      </c>
    </row>
    <row r="37" spans="1:12" x14ac:dyDescent="0.25">
      <c r="A37" s="122">
        <v>9</v>
      </c>
      <c r="B37" s="128">
        <v>4.0865384615384617</v>
      </c>
      <c r="C37" s="130">
        <v>4.9833887043189371</v>
      </c>
      <c r="D37" s="130">
        <v>2.3255813953488373</v>
      </c>
      <c r="E37" s="130">
        <v>1.3888888888888888</v>
      </c>
      <c r="H37" s="122">
        <v>9</v>
      </c>
      <c r="I37" s="128">
        <v>2.3297491039426523</v>
      </c>
      <c r="J37" s="130">
        <v>1.8648018648018647</v>
      </c>
      <c r="K37" s="130">
        <v>4.918032786885246</v>
      </c>
      <c r="L37" s="130">
        <v>2.9411764705882351</v>
      </c>
    </row>
    <row r="38" spans="1:12" x14ac:dyDescent="0.25">
      <c r="A38" s="122">
        <v>10</v>
      </c>
      <c r="B38" s="128">
        <v>1.6826923076923077</v>
      </c>
      <c r="C38" s="130">
        <v>1.9933554817275747</v>
      </c>
      <c r="D38" s="130">
        <v>2.3255813953488373</v>
      </c>
      <c r="E38" s="130">
        <v>0</v>
      </c>
      <c r="H38" s="122">
        <v>10</v>
      </c>
      <c r="I38" s="128">
        <v>2.8673835125448028</v>
      </c>
      <c r="J38" s="130">
        <v>2.3310023310023311</v>
      </c>
      <c r="K38" s="130">
        <v>4.918032786885246</v>
      </c>
      <c r="L38" s="130">
        <v>4.4117647058823533</v>
      </c>
    </row>
    <row r="39" spans="1:12" x14ac:dyDescent="0.25">
      <c r="A39" s="122">
        <v>11</v>
      </c>
      <c r="B39" s="128">
        <v>1.4423076923076923</v>
      </c>
      <c r="C39" s="130">
        <v>0.99667774086378735</v>
      </c>
      <c r="D39" s="130">
        <v>4.6511627906976747</v>
      </c>
      <c r="E39" s="130">
        <v>1.3888888888888888</v>
      </c>
      <c r="H39" s="122">
        <v>11</v>
      </c>
      <c r="I39" s="128">
        <v>1.4336917562724014</v>
      </c>
      <c r="J39" s="130">
        <v>1.6317016317016315</v>
      </c>
      <c r="K39" s="130">
        <v>0</v>
      </c>
      <c r="L39" s="130">
        <v>1.4705882352941175</v>
      </c>
    </row>
    <row r="40" spans="1:12" x14ac:dyDescent="0.25">
      <c r="A40" s="122">
        <v>12</v>
      </c>
      <c r="B40" s="128">
        <v>3.3653846153846154</v>
      </c>
      <c r="C40" s="130">
        <v>4.3189368770764114</v>
      </c>
      <c r="D40" s="130">
        <v>0</v>
      </c>
      <c r="E40" s="130">
        <v>1.3888888888888888</v>
      </c>
      <c r="H40" s="122">
        <v>12</v>
      </c>
      <c r="I40" s="128">
        <v>3.4050179211469538</v>
      </c>
      <c r="J40" s="130">
        <v>3.9627039627039626</v>
      </c>
      <c r="K40" s="130">
        <v>0</v>
      </c>
      <c r="L40" s="130">
        <v>2.9411764705882351</v>
      </c>
    </row>
    <row r="41" spans="1:12" x14ac:dyDescent="0.25">
      <c r="A41" s="122">
        <v>13</v>
      </c>
      <c r="B41" s="128">
        <v>7.2115384615384608</v>
      </c>
      <c r="C41" s="130">
        <v>8.6378737541528228</v>
      </c>
      <c r="D41" s="130">
        <v>4.6511627906976747</v>
      </c>
      <c r="E41" s="130">
        <v>2.7777777777777777</v>
      </c>
      <c r="H41" s="122">
        <v>13</v>
      </c>
      <c r="I41" s="128">
        <v>6.0931899641577063</v>
      </c>
      <c r="J41" s="130">
        <v>5.3613053613053614</v>
      </c>
      <c r="K41" s="130">
        <v>6.557377049180328</v>
      </c>
      <c r="L41" s="130">
        <v>10.294117647058822</v>
      </c>
    </row>
    <row r="42" spans="1:12" x14ac:dyDescent="0.25">
      <c r="A42" s="122">
        <v>14</v>
      </c>
      <c r="B42" s="128">
        <v>12.5</v>
      </c>
      <c r="C42" s="130">
        <v>14.285714285714285</v>
      </c>
      <c r="D42" s="130">
        <v>9.3023255813953494</v>
      </c>
      <c r="E42" s="130">
        <v>6.9444444444444446</v>
      </c>
      <c r="H42" s="122">
        <v>14</v>
      </c>
      <c r="I42" s="128">
        <v>20.609318996415769</v>
      </c>
      <c r="J42" s="130">
        <v>22.377622377622377</v>
      </c>
      <c r="K42" s="130">
        <v>11.475409836065573</v>
      </c>
      <c r="L42" s="130">
        <v>17.647058823529413</v>
      </c>
    </row>
    <row r="43" spans="1:12" x14ac:dyDescent="0.25">
      <c r="A43" s="125">
        <v>15</v>
      </c>
      <c r="B43" s="128">
        <v>3.8461538461538463</v>
      </c>
      <c r="C43" s="130">
        <v>3.6544850498338874</v>
      </c>
      <c r="D43" s="130">
        <v>0</v>
      </c>
      <c r="E43" s="130">
        <v>6.9444444444444446</v>
      </c>
      <c r="H43" s="125">
        <v>15</v>
      </c>
      <c r="I43" s="128">
        <v>3.0465949820788532</v>
      </c>
      <c r="J43" s="130">
        <v>2.7972027972027971</v>
      </c>
      <c r="K43" s="130">
        <v>3.278688524590164</v>
      </c>
      <c r="L43" s="130">
        <v>4.4117647058823533</v>
      </c>
    </row>
    <row r="44" spans="1:12" ht="25.5" customHeight="1" x14ac:dyDescent="0.25">
      <c r="A44" s="681" t="s">
        <v>101</v>
      </c>
      <c r="B44" s="681"/>
      <c r="C44" s="681"/>
      <c r="D44" s="681"/>
      <c r="E44" s="681"/>
      <c r="H44" s="681" t="s">
        <v>101</v>
      </c>
      <c r="I44" s="681"/>
      <c r="J44" s="681"/>
      <c r="K44" s="681"/>
      <c r="L44" s="681"/>
    </row>
    <row r="45" spans="1:12" s="131" customFormat="1" ht="22.95" customHeight="1" x14ac:dyDescent="0.3">
      <c r="A45" s="682" t="s">
        <v>106</v>
      </c>
      <c r="B45" s="683"/>
      <c r="C45" s="683"/>
      <c r="D45" s="683"/>
      <c r="E45" s="683"/>
      <c r="H45" s="682" t="s">
        <v>107</v>
      </c>
      <c r="I45" s="683"/>
      <c r="J45" s="683"/>
      <c r="K45" s="683"/>
      <c r="L45" s="683"/>
    </row>
    <row r="46" spans="1:12" ht="14.4" x14ac:dyDescent="0.25">
      <c r="E46" s="117" t="s">
        <v>50</v>
      </c>
      <c r="L46" s="117" t="s">
        <v>50</v>
      </c>
    </row>
  </sheetData>
  <mergeCells count="26">
    <mergeCell ref="A1:E1"/>
    <mergeCell ref="H1:L1"/>
    <mergeCell ref="A2:E2"/>
    <mergeCell ref="H2:L2"/>
    <mergeCell ref="A3:A4"/>
    <mergeCell ref="B3:B4"/>
    <mergeCell ref="C3:E3"/>
    <mergeCell ref="H3:H4"/>
    <mergeCell ref="I3:I4"/>
    <mergeCell ref="J3:L3"/>
    <mergeCell ref="A21:E21"/>
    <mergeCell ref="H21:L21"/>
    <mergeCell ref="A22:E22"/>
    <mergeCell ref="H22:L22"/>
    <mergeCell ref="A25:E25"/>
    <mergeCell ref="H25:L25"/>
    <mergeCell ref="A44:E44"/>
    <mergeCell ref="H44:L44"/>
    <mergeCell ref="A45:E45"/>
    <mergeCell ref="H45:L45"/>
    <mergeCell ref="A26:A27"/>
    <mergeCell ref="B26:B27"/>
    <mergeCell ref="C26:E26"/>
    <mergeCell ref="H26:H27"/>
    <mergeCell ref="I26:I27"/>
    <mergeCell ref="J26:L26"/>
  </mergeCells>
  <hyperlinks>
    <hyperlink ref="E46" location="Índice!A1" display="Volver"/>
    <hyperlink ref="L46" location="Índice!A1" display="Volver"/>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2"/>
  <sheetViews>
    <sheetView zoomScale="70" zoomScaleNormal="70" workbookViewId="0">
      <selection sqref="A1:L1"/>
    </sheetView>
  </sheetViews>
  <sheetFormatPr baseColWidth="10" defaultColWidth="11.44140625" defaultRowHeight="11.4" x14ac:dyDescent="0.2"/>
  <cols>
    <col min="1" max="16384" width="11.44140625" style="28"/>
  </cols>
  <sheetData>
    <row r="1" spans="1:27" ht="13.8" x14ac:dyDescent="0.25">
      <c r="A1" s="701" t="s">
        <v>88</v>
      </c>
      <c r="B1" s="701"/>
      <c r="C1" s="701"/>
      <c r="D1" s="701"/>
      <c r="E1" s="701"/>
      <c r="F1" s="701"/>
      <c r="G1" s="701"/>
      <c r="H1" s="701"/>
      <c r="I1" s="701"/>
      <c r="J1" s="701"/>
      <c r="K1" s="701"/>
      <c r="L1" s="701"/>
      <c r="M1" s="278"/>
      <c r="N1" s="278"/>
      <c r="O1" s="278"/>
      <c r="P1" s="278"/>
      <c r="Q1" s="278"/>
      <c r="R1" s="278"/>
    </row>
    <row r="2" spans="1:27" s="27" customFormat="1" ht="13.2" x14ac:dyDescent="0.25">
      <c r="A2" s="702" t="s">
        <v>108</v>
      </c>
      <c r="B2" s="703"/>
      <c r="C2" s="703"/>
      <c r="D2" s="703"/>
      <c r="E2" s="703"/>
      <c r="F2" s="703"/>
      <c r="G2" s="703"/>
      <c r="H2" s="703"/>
      <c r="I2" s="703"/>
      <c r="J2" s="703"/>
      <c r="K2" s="703"/>
      <c r="L2" s="703"/>
    </row>
    <row r="3" spans="1:27" x14ac:dyDescent="0.2">
      <c r="A3" s="696" t="s">
        <v>90</v>
      </c>
      <c r="B3" s="698" t="s">
        <v>3</v>
      </c>
      <c r="C3" s="700" t="s">
        <v>2</v>
      </c>
      <c r="D3" s="700"/>
      <c r="E3" s="700"/>
      <c r="F3" s="700"/>
      <c r="G3" s="700"/>
      <c r="H3" s="700"/>
      <c r="I3" s="700"/>
      <c r="J3" s="700"/>
      <c r="K3" s="700"/>
      <c r="L3" s="700"/>
    </row>
    <row r="4" spans="1:27" ht="68.400000000000006" x14ac:dyDescent="0.2">
      <c r="A4" s="697"/>
      <c r="B4" s="699"/>
      <c r="C4" s="279" t="s">
        <v>109</v>
      </c>
      <c r="D4" s="279" t="s">
        <v>110</v>
      </c>
      <c r="E4" s="279" t="s">
        <v>111</v>
      </c>
      <c r="F4" s="279" t="s">
        <v>112</v>
      </c>
      <c r="G4" s="279" t="s">
        <v>113</v>
      </c>
      <c r="H4" s="279" t="s">
        <v>114</v>
      </c>
      <c r="I4" s="279" t="s">
        <v>115</v>
      </c>
      <c r="J4" s="279" t="s">
        <v>116</v>
      </c>
      <c r="K4" s="280" t="s">
        <v>117</v>
      </c>
      <c r="L4" s="279" t="s">
        <v>118</v>
      </c>
    </row>
    <row r="5" spans="1:27" x14ac:dyDescent="0.25">
      <c r="A5" s="236" t="s">
        <v>3</v>
      </c>
      <c r="B5" s="132">
        <f>SUM(C5:L5)</f>
        <v>1011</v>
      </c>
      <c r="C5" s="281">
        <f>SUM(C6:C20)</f>
        <v>763</v>
      </c>
      <c r="D5" s="282">
        <f t="shared" ref="D5:L5" si="0">SUM(D6:D20)</f>
        <v>76</v>
      </c>
      <c r="E5" s="282">
        <f t="shared" si="0"/>
        <v>2</v>
      </c>
      <c r="F5" s="282">
        <f t="shared" si="0"/>
        <v>8</v>
      </c>
      <c r="G5" s="282">
        <f t="shared" si="0"/>
        <v>5</v>
      </c>
      <c r="H5" s="282">
        <f t="shared" si="0"/>
        <v>24</v>
      </c>
      <c r="I5" s="282">
        <f t="shared" si="0"/>
        <v>13</v>
      </c>
      <c r="J5" s="282">
        <f t="shared" si="0"/>
        <v>10</v>
      </c>
      <c r="K5" s="282">
        <f t="shared" si="0"/>
        <v>95</v>
      </c>
      <c r="L5" s="282">
        <f t="shared" si="0"/>
        <v>15</v>
      </c>
      <c r="M5" s="283"/>
      <c r="N5" s="283"/>
      <c r="O5" s="283"/>
      <c r="P5" s="283"/>
      <c r="Q5" s="283"/>
      <c r="R5" s="283"/>
      <c r="S5" s="283"/>
      <c r="T5" s="283"/>
      <c r="U5" s="283"/>
      <c r="V5" s="283"/>
      <c r="W5" s="283"/>
      <c r="X5" s="283"/>
      <c r="Y5" s="283"/>
      <c r="Z5" s="283"/>
      <c r="AA5" s="283"/>
    </row>
    <row r="6" spans="1:27" x14ac:dyDescent="0.25">
      <c r="A6" s="237">
        <v>1</v>
      </c>
      <c r="B6" s="132">
        <f t="shared" ref="B6:B20" si="1">SUM(C6:L6)</f>
        <v>264</v>
      </c>
      <c r="C6" s="28">
        <v>187</v>
      </c>
      <c r="D6" s="284">
        <v>19</v>
      </c>
      <c r="E6" s="284">
        <v>0</v>
      </c>
      <c r="F6" s="284">
        <v>4</v>
      </c>
      <c r="G6" s="284">
        <v>0</v>
      </c>
      <c r="H6" s="284">
        <v>10</v>
      </c>
      <c r="I6" s="284">
        <v>13</v>
      </c>
      <c r="J6" s="284">
        <v>0</v>
      </c>
      <c r="K6" s="284">
        <v>26</v>
      </c>
      <c r="L6" s="284">
        <v>5</v>
      </c>
    </row>
    <row r="7" spans="1:27" x14ac:dyDescent="0.25">
      <c r="A7" s="237">
        <v>2</v>
      </c>
      <c r="B7" s="132">
        <f t="shared" si="1"/>
        <v>60</v>
      </c>
      <c r="C7" s="28">
        <v>55</v>
      </c>
      <c r="D7" s="284">
        <v>1</v>
      </c>
      <c r="E7" s="284">
        <v>0</v>
      </c>
      <c r="F7" s="284">
        <v>0</v>
      </c>
      <c r="G7" s="284">
        <v>0</v>
      </c>
      <c r="H7" s="284">
        <v>0</v>
      </c>
      <c r="I7" s="284">
        <v>0</v>
      </c>
      <c r="J7" s="284">
        <v>0</v>
      </c>
      <c r="K7" s="284">
        <v>4</v>
      </c>
      <c r="L7" s="284">
        <v>0</v>
      </c>
    </row>
    <row r="8" spans="1:27" x14ac:dyDescent="0.25">
      <c r="A8" s="237">
        <v>3</v>
      </c>
      <c r="B8" s="132">
        <f t="shared" si="1"/>
        <v>150</v>
      </c>
      <c r="C8" s="28">
        <v>109</v>
      </c>
      <c r="D8" s="284">
        <v>14</v>
      </c>
      <c r="E8" s="284">
        <v>0</v>
      </c>
      <c r="F8" s="284">
        <v>1</v>
      </c>
      <c r="G8" s="284">
        <v>3</v>
      </c>
      <c r="H8" s="284">
        <v>5</v>
      </c>
      <c r="I8" s="284">
        <v>0</v>
      </c>
      <c r="J8" s="284">
        <v>0</v>
      </c>
      <c r="K8" s="284">
        <v>18</v>
      </c>
      <c r="L8" s="284">
        <v>0</v>
      </c>
    </row>
    <row r="9" spans="1:27" x14ac:dyDescent="0.25">
      <c r="A9" s="237">
        <v>4</v>
      </c>
      <c r="B9" s="132">
        <f t="shared" si="1"/>
        <v>86</v>
      </c>
      <c r="C9" s="28">
        <v>74</v>
      </c>
      <c r="D9" s="284">
        <v>6</v>
      </c>
      <c r="E9" s="284">
        <v>0</v>
      </c>
      <c r="F9" s="284">
        <v>0</v>
      </c>
      <c r="G9" s="284">
        <v>0</v>
      </c>
      <c r="H9" s="284">
        <v>1</v>
      </c>
      <c r="I9" s="284">
        <v>0</v>
      </c>
      <c r="J9" s="284">
        <v>1</v>
      </c>
      <c r="K9" s="284">
        <v>4</v>
      </c>
      <c r="L9" s="284">
        <v>0</v>
      </c>
    </row>
    <row r="10" spans="1:27" x14ac:dyDescent="0.25">
      <c r="A10" s="237">
        <v>5</v>
      </c>
      <c r="B10" s="132">
        <f t="shared" si="1"/>
        <v>55</v>
      </c>
      <c r="C10" s="28">
        <v>41</v>
      </c>
      <c r="D10" s="284">
        <v>0</v>
      </c>
      <c r="E10" s="284">
        <v>0</v>
      </c>
      <c r="F10" s="284">
        <v>0</v>
      </c>
      <c r="G10" s="284">
        <v>0</v>
      </c>
      <c r="H10" s="284">
        <v>0</v>
      </c>
      <c r="I10" s="284">
        <v>0</v>
      </c>
      <c r="J10" s="284">
        <v>0</v>
      </c>
      <c r="K10" s="284">
        <v>14</v>
      </c>
      <c r="L10" s="284">
        <v>0</v>
      </c>
    </row>
    <row r="11" spans="1:27" x14ac:dyDescent="0.25">
      <c r="A11" s="237">
        <v>6</v>
      </c>
      <c r="B11" s="132">
        <f t="shared" si="1"/>
        <v>47</v>
      </c>
      <c r="C11" s="28">
        <v>43</v>
      </c>
      <c r="D11" s="284">
        <v>3</v>
      </c>
      <c r="E11" s="284">
        <v>0</v>
      </c>
      <c r="F11" s="284">
        <v>0</v>
      </c>
      <c r="G11" s="284">
        <v>0</v>
      </c>
      <c r="H11" s="284">
        <v>0</v>
      </c>
      <c r="I11" s="284">
        <v>0</v>
      </c>
      <c r="J11" s="284">
        <v>0</v>
      </c>
      <c r="K11" s="284">
        <v>1</v>
      </c>
      <c r="L11" s="284">
        <v>0</v>
      </c>
    </row>
    <row r="12" spans="1:27" x14ac:dyDescent="0.25">
      <c r="A12" s="237">
        <v>7</v>
      </c>
      <c r="B12" s="132">
        <f t="shared" si="1"/>
        <v>28</v>
      </c>
      <c r="C12" s="28">
        <v>23</v>
      </c>
      <c r="D12" s="284">
        <v>1</v>
      </c>
      <c r="E12" s="284">
        <v>0</v>
      </c>
      <c r="F12" s="284">
        <v>0</v>
      </c>
      <c r="G12" s="284">
        <v>0</v>
      </c>
      <c r="H12" s="284">
        <v>4</v>
      </c>
      <c r="I12" s="284">
        <v>0</v>
      </c>
      <c r="J12" s="284">
        <v>0</v>
      </c>
      <c r="K12" s="284">
        <v>0</v>
      </c>
      <c r="L12" s="284">
        <v>0</v>
      </c>
    </row>
    <row r="13" spans="1:27" x14ac:dyDescent="0.25">
      <c r="A13" s="237">
        <v>8</v>
      </c>
      <c r="B13" s="132">
        <f t="shared" si="1"/>
        <v>9</v>
      </c>
      <c r="C13" s="28">
        <v>9</v>
      </c>
      <c r="D13" s="284">
        <v>0</v>
      </c>
      <c r="E13" s="284">
        <v>0</v>
      </c>
      <c r="F13" s="284">
        <v>0</v>
      </c>
      <c r="G13" s="284">
        <v>0</v>
      </c>
      <c r="H13" s="284">
        <v>0</v>
      </c>
      <c r="I13" s="284">
        <v>0</v>
      </c>
      <c r="J13" s="284">
        <v>0</v>
      </c>
      <c r="K13" s="284">
        <v>0</v>
      </c>
      <c r="L13" s="284">
        <v>0</v>
      </c>
    </row>
    <row r="14" spans="1:27" x14ac:dyDescent="0.25">
      <c r="A14" s="237">
        <v>9</v>
      </c>
      <c r="B14" s="132">
        <f t="shared" si="1"/>
        <v>40</v>
      </c>
      <c r="C14" s="28">
        <v>24</v>
      </c>
      <c r="D14" s="284">
        <v>4</v>
      </c>
      <c r="E14" s="284">
        <v>0</v>
      </c>
      <c r="F14" s="284">
        <v>0</v>
      </c>
      <c r="G14" s="284">
        <v>0</v>
      </c>
      <c r="H14" s="284">
        <v>4</v>
      </c>
      <c r="I14" s="284">
        <v>0</v>
      </c>
      <c r="J14" s="284">
        <v>8</v>
      </c>
      <c r="K14" s="284">
        <v>0</v>
      </c>
      <c r="L14" s="284">
        <v>0</v>
      </c>
    </row>
    <row r="15" spans="1:27" x14ac:dyDescent="0.25">
      <c r="A15" s="237">
        <v>10</v>
      </c>
      <c r="B15" s="132">
        <f t="shared" si="1"/>
        <v>12</v>
      </c>
      <c r="C15" s="28">
        <v>11</v>
      </c>
      <c r="D15" s="284">
        <v>0</v>
      </c>
      <c r="E15" s="284">
        <v>0</v>
      </c>
      <c r="F15" s="284">
        <v>0</v>
      </c>
      <c r="G15" s="284">
        <v>0</v>
      </c>
      <c r="H15" s="284">
        <v>0</v>
      </c>
      <c r="I15" s="284">
        <v>0</v>
      </c>
      <c r="J15" s="284">
        <v>0</v>
      </c>
      <c r="K15" s="284">
        <v>1</v>
      </c>
      <c r="L15" s="284">
        <v>0</v>
      </c>
    </row>
    <row r="16" spans="1:27" x14ac:dyDescent="0.25">
      <c r="A16" s="237">
        <v>11</v>
      </c>
      <c r="B16" s="132">
        <f t="shared" si="1"/>
        <v>13</v>
      </c>
      <c r="C16" s="28">
        <v>11</v>
      </c>
      <c r="D16" s="284">
        <v>0</v>
      </c>
      <c r="E16" s="284">
        <v>0</v>
      </c>
      <c r="F16" s="284">
        <v>0</v>
      </c>
      <c r="G16" s="284">
        <v>2</v>
      </c>
      <c r="H16" s="284">
        <v>0</v>
      </c>
      <c r="I16" s="284">
        <v>0</v>
      </c>
      <c r="J16" s="284">
        <v>0</v>
      </c>
      <c r="K16" s="284">
        <v>0</v>
      </c>
      <c r="L16" s="284">
        <v>0</v>
      </c>
    </row>
    <row r="17" spans="1:23" x14ac:dyDescent="0.25">
      <c r="A17" s="237">
        <v>12</v>
      </c>
      <c r="B17" s="132">
        <f t="shared" si="1"/>
        <v>27</v>
      </c>
      <c r="C17" s="28">
        <v>12</v>
      </c>
      <c r="D17" s="284">
        <v>6</v>
      </c>
      <c r="E17" s="284">
        <v>0</v>
      </c>
      <c r="F17" s="284">
        <v>1</v>
      </c>
      <c r="G17" s="284">
        <v>0</v>
      </c>
      <c r="H17" s="284">
        <v>0</v>
      </c>
      <c r="I17" s="284">
        <v>0</v>
      </c>
      <c r="J17" s="284">
        <v>0</v>
      </c>
      <c r="K17" s="284">
        <v>8</v>
      </c>
      <c r="L17" s="284">
        <v>0</v>
      </c>
    </row>
    <row r="18" spans="1:23" x14ac:dyDescent="0.25">
      <c r="A18" s="237">
        <v>13</v>
      </c>
      <c r="B18" s="132">
        <f t="shared" si="1"/>
        <v>67</v>
      </c>
      <c r="C18" s="28">
        <v>54</v>
      </c>
      <c r="D18" s="284">
        <v>4</v>
      </c>
      <c r="E18" s="284">
        <v>0</v>
      </c>
      <c r="F18" s="284">
        <v>0</v>
      </c>
      <c r="G18" s="284">
        <v>0</v>
      </c>
      <c r="H18" s="284">
        <v>0</v>
      </c>
      <c r="I18" s="284">
        <v>0</v>
      </c>
      <c r="J18" s="284">
        <v>0</v>
      </c>
      <c r="K18" s="284">
        <v>9</v>
      </c>
      <c r="L18" s="284">
        <v>0</v>
      </c>
    </row>
    <row r="19" spans="1:23" x14ac:dyDescent="0.25">
      <c r="A19" s="237">
        <v>14</v>
      </c>
      <c r="B19" s="132">
        <f t="shared" si="1"/>
        <v>91</v>
      </c>
      <c r="C19" s="28">
        <v>56</v>
      </c>
      <c r="D19" s="284">
        <v>17</v>
      </c>
      <c r="E19" s="284">
        <v>2</v>
      </c>
      <c r="F19" s="284">
        <v>2</v>
      </c>
      <c r="G19" s="284">
        <v>0</v>
      </c>
      <c r="H19" s="284">
        <v>0</v>
      </c>
      <c r="I19" s="284">
        <v>0</v>
      </c>
      <c r="J19" s="284">
        <v>1</v>
      </c>
      <c r="K19" s="284">
        <v>9</v>
      </c>
      <c r="L19" s="284">
        <v>4</v>
      </c>
    </row>
    <row r="20" spans="1:23" x14ac:dyDescent="0.25">
      <c r="A20" s="238">
        <v>15</v>
      </c>
      <c r="B20" s="132">
        <f t="shared" si="1"/>
        <v>62</v>
      </c>
      <c r="C20" s="28">
        <v>54</v>
      </c>
      <c r="D20" s="285">
        <v>1</v>
      </c>
      <c r="E20" s="285">
        <v>0</v>
      </c>
      <c r="F20" s="285">
        <v>0</v>
      </c>
      <c r="G20" s="285">
        <v>0</v>
      </c>
      <c r="H20" s="285">
        <v>0</v>
      </c>
      <c r="I20" s="285">
        <v>0</v>
      </c>
      <c r="J20" s="285">
        <v>0</v>
      </c>
      <c r="K20" s="285">
        <v>1</v>
      </c>
      <c r="L20" s="285">
        <v>6</v>
      </c>
    </row>
    <row r="21" spans="1:23" x14ac:dyDescent="0.2">
      <c r="A21" s="693" t="s">
        <v>101</v>
      </c>
      <c r="B21" s="693"/>
      <c r="C21" s="693"/>
      <c r="D21" s="693"/>
      <c r="E21" s="693"/>
      <c r="F21" s="693"/>
      <c r="G21" s="693"/>
      <c r="H21" s="693"/>
      <c r="I21" s="693"/>
      <c r="J21" s="693"/>
      <c r="K21" s="693"/>
      <c r="L21" s="693"/>
    </row>
    <row r="22" spans="1:23" s="286" customFormat="1" ht="10.199999999999999" x14ac:dyDescent="0.2">
      <c r="A22" s="676" t="s">
        <v>49</v>
      </c>
      <c r="B22" s="676"/>
      <c r="C22" s="676"/>
      <c r="D22" s="676"/>
      <c r="E22" s="676"/>
      <c r="F22" s="676"/>
      <c r="G22" s="676"/>
      <c r="H22" s="676"/>
      <c r="I22" s="676"/>
      <c r="J22" s="676"/>
      <c r="K22" s="676"/>
      <c r="L22" s="676"/>
    </row>
    <row r="23" spans="1:23" s="286" customFormat="1" ht="9.9" x14ac:dyDescent="0.2">
      <c r="A23" s="133"/>
      <c r="B23" s="134"/>
      <c r="C23" s="134"/>
      <c r="D23" s="134"/>
      <c r="E23" s="134"/>
      <c r="F23" s="134"/>
      <c r="G23" s="134"/>
      <c r="H23" s="134"/>
      <c r="I23" s="134"/>
      <c r="J23" s="134"/>
      <c r="K23" s="134"/>
      <c r="L23" s="134"/>
    </row>
    <row r="24" spans="1:23" ht="14.1" x14ac:dyDescent="0.3">
      <c r="A24" s="127"/>
    </row>
    <row r="25" spans="1:23" ht="13.2" x14ac:dyDescent="0.2">
      <c r="A25" s="694" t="s">
        <v>119</v>
      </c>
      <c r="B25" s="695"/>
      <c r="C25" s="695"/>
      <c r="D25" s="695"/>
      <c r="E25" s="695"/>
      <c r="F25" s="695"/>
      <c r="G25" s="695"/>
      <c r="H25" s="695"/>
      <c r="I25" s="695"/>
      <c r="J25" s="695"/>
      <c r="K25" s="695"/>
      <c r="L25" s="695"/>
    </row>
    <row r="26" spans="1:23" x14ac:dyDescent="0.2">
      <c r="A26" s="696" t="s">
        <v>90</v>
      </c>
      <c r="B26" s="698" t="s">
        <v>3</v>
      </c>
      <c r="C26" s="700" t="s">
        <v>2</v>
      </c>
      <c r="D26" s="700"/>
      <c r="E26" s="700"/>
      <c r="F26" s="700"/>
      <c r="G26" s="700"/>
      <c r="H26" s="700"/>
      <c r="I26" s="700"/>
      <c r="J26" s="700"/>
      <c r="K26" s="700"/>
      <c r="L26" s="700"/>
    </row>
    <row r="27" spans="1:23" ht="68.400000000000006" x14ac:dyDescent="0.2">
      <c r="A27" s="697"/>
      <c r="B27" s="699"/>
      <c r="C27" s="279" t="s">
        <v>109</v>
      </c>
      <c r="D27" s="279" t="s">
        <v>110</v>
      </c>
      <c r="E27" s="279" t="s">
        <v>111</v>
      </c>
      <c r="F27" s="279" t="s">
        <v>112</v>
      </c>
      <c r="G27" s="279" t="s">
        <v>113</v>
      </c>
      <c r="H27" s="279" t="s">
        <v>114</v>
      </c>
      <c r="I27" s="279" t="s">
        <v>115</v>
      </c>
      <c r="J27" s="279" t="s">
        <v>116</v>
      </c>
      <c r="K27" s="280" t="s">
        <v>117</v>
      </c>
      <c r="L27" s="279" t="s">
        <v>118</v>
      </c>
    </row>
    <row r="28" spans="1:23" ht="12" x14ac:dyDescent="0.2">
      <c r="A28" s="236" t="s">
        <v>3</v>
      </c>
      <c r="B28" s="287">
        <v>100</v>
      </c>
      <c r="C28" s="287">
        <v>100</v>
      </c>
      <c r="D28" s="287">
        <v>100</v>
      </c>
      <c r="E28" s="287">
        <v>100</v>
      </c>
      <c r="F28" s="287">
        <v>100</v>
      </c>
      <c r="G28" s="287">
        <v>100</v>
      </c>
      <c r="H28" s="287">
        <v>100</v>
      </c>
      <c r="I28" s="287">
        <v>100</v>
      </c>
      <c r="J28" s="287">
        <v>100</v>
      </c>
      <c r="K28" s="287">
        <v>100</v>
      </c>
      <c r="L28" s="287">
        <v>100</v>
      </c>
      <c r="M28" s="288"/>
      <c r="N28" s="288"/>
      <c r="O28" s="288"/>
      <c r="P28" s="288"/>
      <c r="Q28" s="288"/>
      <c r="R28" s="288"/>
      <c r="S28" s="288"/>
      <c r="T28" s="288"/>
      <c r="U28" s="288"/>
      <c r="V28" s="288"/>
      <c r="W28" s="288"/>
    </row>
    <row r="29" spans="1:23" ht="12" x14ac:dyDescent="0.25">
      <c r="A29" s="237">
        <v>1</v>
      </c>
      <c r="B29" s="287">
        <v>26.112759643916917</v>
      </c>
      <c r="C29" s="289">
        <v>24.508519003931848</v>
      </c>
      <c r="D29" s="289">
        <v>25</v>
      </c>
      <c r="E29" s="289">
        <v>0</v>
      </c>
      <c r="F29" s="289">
        <v>50</v>
      </c>
      <c r="G29" s="289">
        <v>0</v>
      </c>
      <c r="H29" s="289">
        <v>41.666666666666671</v>
      </c>
      <c r="I29" s="289">
        <v>100</v>
      </c>
      <c r="J29" s="289">
        <v>0</v>
      </c>
      <c r="K29" s="289">
        <v>27.368421052631582</v>
      </c>
      <c r="L29" s="289">
        <v>33.333333333333329</v>
      </c>
    </row>
    <row r="30" spans="1:23" ht="12" x14ac:dyDescent="0.25">
      <c r="A30" s="237">
        <v>2</v>
      </c>
      <c r="B30" s="287">
        <v>5.9347181008902083</v>
      </c>
      <c r="C30" s="289">
        <v>7.2083879423328963</v>
      </c>
      <c r="D30" s="289">
        <v>1.3157894736842104</v>
      </c>
      <c r="E30" s="289">
        <v>0</v>
      </c>
      <c r="F30" s="289">
        <v>0</v>
      </c>
      <c r="G30" s="289">
        <v>0</v>
      </c>
      <c r="H30" s="289">
        <v>0</v>
      </c>
      <c r="I30" s="289">
        <v>0</v>
      </c>
      <c r="J30" s="289">
        <v>0</v>
      </c>
      <c r="K30" s="289">
        <v>4.2105263157894735</v>
      </c>
      <c r="L30" s="289">
        <v>0</v>
      </c>
    </row>
    <row r="31" spans="1:23" ht="12" x14ac:dyDescent="0.25">
      <c r="A31" s="237">
        <v>3</v>
      </c>
      <c r="B31" s="287">
        <v>14.836795252225517</v>
      </c>
      <c r="C31" s="289">
        <v>14.285714285714285</v>
      </c>
      <c r="D31" s="289">
        <v>18.421052631578945</v>
      </c>
      <c r="E31" s="289">
        <v>0</v>
      </c>
      <c r="F31" s="289">
        <v>12.5</v>
      </c>
      <c r="G31" s="289">
        <v>60</v>
      </c>
      <c r="H31" s="289">
        <v>20.833333333333336</v>
      </c>
      <c r="I31" s="289">
        <v>0</v>
      </c>
      <c r="J31" s="289">
        <v>0</v>
      </c>
      <c r="K31" s="289">
        <v>18.947368421052634</v>
      </c>
      <c r="L31" s="289">
        <v>0</v>
      </c>
    </row>
    <row r="32" spans="1:23" ht="12" x14ac:dyDescent="0.25">
      <c r="A32" s="237">
        <v>4</v>
      </c>
      <c r="B32" s="287">
        <v>8.5064292779426314</v>
      </c>
      <c r="C32" s="289">
        <v>9.6985583224115341</v>
      </c>
      <c r="D32" s="289">
        <v>7.8947368421052628</v>
      </c>
      <c r="E32" s="289">
        <v>0</v>
      </c>
      <c r="F32" s="289">
        <v>0</v>
      </c>
      <c r="G32" s="289">
        <v>0</v>
      </c>
      <c r="H32" s="289">
        <v>4.1666666666666661</v>
      </c>
      <c r="I32" s="289">
        <v>0</v>
      </c>
      <c r="J32" s="289">
        <v>10</v>
      </c>
      <c r="K32" s="289">
        <v>4.2105263157894735</v>
      </c>
      <c r="L32" s="289">
        <v>0</v>
      </c>
    </row>
    <row r="33" spans="1:12" ht="12" x14ac:dyDescent="0.25">
      <c r="A33" s="237">
        <v>5</v>
      </c>
      <c r="B33" s="287">
        <v>5.4401582591493574</v>
      </c>
      <c r="C33" s="289">
        <v>5.3735255570117957</v>
      </c>
      <c r="D33" s="289">
        <v>0</v>
      </c>
      <c r="E33" s="289">
        <v>0</v>
      </c>
      <c r="F33" s="289">
        <v>0</v>
      </c>
      <c r="G33" s="289">
        <v>0</v>
      </c>
      <c r="H33" s="289">
        <v>0</v>
      </c>
      <c r="I33" s="289">
        <v>0</v>
      </c>
      <c r="J33" s="289">
        <v>0</v>
      </c>
      <c r="K33" s="289">
        <v>14.736842105263156</v>
      </c>
      <c r="L33" s="289">
        <v>0</v>
      </c>
    </row>
    <row r="34" spans="1:12" ht="12" x14ac:dyDescent="0.25">
      <c r="A34" s="237">
        <v>6</v>
      </c>
      <c r="B34" s="287">
        <v>4.6488625123639959</v>
      </c>
      <c r="C34" s="289">
        <v>5.6356487549148095</v>
      </c>
      <c r="D34" s="289">
        <v>3.9473684210526314</v>
      </c>
      <c r="E34" s="289">
        <v>0</v>
      </c>
      <c r="F34" s="289">
        <v>0</v>
      </c>
      <c r="G34" s="289">
        <v>0</v>
      </c>
      <c r="H34" s="289">
        <v>0</v>
      </c>
      <c r="I34" s="289">
        <v>0</v>
      </c>
      <c r="J34" s="289">
        <v>0</v>
      </c>
      <c r="K34" s="289">
        <v>1.0526315789473684</v>
      </c>
      <c r="L34" s="289">
        <v>0</v>
      </c>
    </row>
    <row r="35" spans="1:12" ht="12" x14ac:dyDescent="0.25">
      <c r="A35" s="237">
        <v>7</v>
      </c>
      <c r="B35" s="287">
        <v>2.7695351137487636</v>
      </c>
      <c r="C35" s="289">
        <v>3.0144167758846661</v>
      </c>
      <c r="D35" s="289">
        <v>1.3157894736842104</v>
      </c>
      <c r="E35" s="289">
        <v>0</v>
      </c>
      <c r="F35" s="289">
        <v>0</v>
      </c>
      <c r="G35" s="289">
        <v>0</v>
      </c>
      <c r="H35" s="289">
        <v>16.666666666666664</v>
      </c>
      <c r="I35" s="289">
        <v>0</v>
      </c>
      <c r="J35" s="289">
        <v>0</v>
      </c>
      <c r="K35" s="289">
        <v>0</v>
      </c>
      <c r="L35" s="289">
        <v>0</v>
      </c>
    </row>
    <row r="36" spans="1:12" ht="12" x14ac:dyDescent="0.25">
      <c r="A36" s="237">
        <v>8</v>
      </c>
      <c r="B36" s="287">
        <v>0.89020771513353114</v>
      </c>
      <c r="C36" s="289">
        <v>1.1795543905635648</v>
      </c>
      <c r="D36" s="289">
        <v>0</v>
      </c>
      <c r="E36" s="289">
        <v>0</v>
      </c>
      <c r="F36" s="289">
        <v>0</v>
      </c>
      <c r="G36" s="289">
        <v>0</v>
      </c>
      <c r="H36" s="289">
        <v>0</v>
      </c>
      <c r="I36" s="289">
        <v>0</v>
      </c>
      <c r="J36" s="289">
        <v>0</v>
      </c>
      <c r="K36" s="289">
        <v>0</v>
      </c>
      <c r="L36" s="289">
        <v>0</v>
      </c>
    </row>
    <row r="37" spans="1:12" ht="12" x14ac:dyDescent="0.25">
      <c r="A37" s="237">
        <v>9</v>
      </c>
      <c r="B37" s="287">
        <v>3.9564787339268048</v>
      </c>
      <c r="C37" s="289">
        <v>3.1454783748361725</v>
      </c>
      <c r="D37" s="289">
        <v>5.2631578947368416</v>
      </c>
      <c r="E37" s="289">
        <v>0</v>
      </c>
      <c r="F37" s="289">
        <v>0</v>
      </c>
      <c r="G37" s="289">
        <v>0</v>
      </c>
      <c r="H37" s="289">
        <v>16.666666666666664</v>
      </c>
      <c r="I37" s="289">
        <v>0</v>
      </c>
      <c r="J37" s="289">
        <v>80</v>
      </c>
      <c r="K37" s="289">
        <v>0</v>
      </c>
      <c r="L37" s="289">
        <v>0</v>
      </c>
    </row>
    <row r="38" spans="1:12" ht="12" x14ac:dyDescent="0.25">
      <c r="A38" s="237">
        <v>10</v>
      </c>
      <c r="B38" s="287">
        <v>1.1869436201780417</v>
      </c>
      <c r="C38" s="289">
        <v>1.4416775884665793</v>
      </c>
      <c r="D38" s="289">
        <v>0</v>
      </c>
      <c r="E38" s="289">
        <v>0</v>
      </c>
      <c r="F38" s="289">
        <v>0</v>
      </c>
      <c r="G38" s="289">
        <v>0</v>
      </c>
      <c r="H38" s="289">
        <v>0</v>
      </c>
      <c r="I38" s="289">
        <v>0</v>
      </c>
      <c r="J38" s="289">
        <v>0</v>
      </c>
      <c r="K38" s="289">
        <v>1.0526315789473684</v>
      </c>
      <c r="L38" s="289">
        <v>0</v>
      </c>
    </row>
    <row r="39" spans="1:12" ht="12" x14ac:dyDescent="0.25">
      <c r="A39" s="237">
        <v>11</v>
      </c>
      <c r="B39" s="287">
        <v>1.2858555885262115</v>
      </c>
      <c r="C39" s="289">
        <v>1.4416775884665793</v>
      </c>
      <c r="D39" s="289">
        <v>0</v>
      </c>
      <c r="E39" s="289">
        <v>0</v>
      </c>
      <c r="F39" s="289">
        <v>0</v>
      </c>
      <c r="G39" s="289">
        <v>40</v>
      </c>
      <c r="H39" s="289">
        <v>0</v>
      </c>
      <c r="I39" s="289">
        <v>0</v>
      </c>
      <c r="J39" s="289">
        <v>0</v>
      </c>
      <c r="K39" s="289">
        <v>0</v>
      </c>
      <c r="L39" s="289">
        <v>0</v>
      </c>
    </row>
    <row r="40" spans="1:12" ht="12" x14ac:dyDescent="0.25">
      <c r="A40" s="237">
        <v>12</v>
      </c>
      <c r="B40" s="287">
        <v>2.6706231454005933</v>
      </c>
      <c r="C40" s="289">
        <v>1.5727391874180863</v>
      </c>
      <c r="D40" s="289">
        <v>7.8947368421052628</v>
      </c>
      <c r="E40" s="289">
        <v>0</v>
      </c>
      <c r="F40" s="289">
        <v>12.5</v>
      </c>
      <c r="G40" s="289">
        <v>0</v>
      </c>
      <c r="H40" s="289">
        <v>0</v>
      </c>
      <c r="I40" s="289">
        <v>0</v>
      </c>
      <c r="J40" s="289">
        <v>0</v>
      </c>
      <c r="K40" s="289">
        <v>8.4210526315789469</v>
      </c>
      <c r="L40" s="289">
        <v>0</v>
      </c>
    </row>
    <row r="41" spans="1:12" ht="12" x14ac:dyDescent="0.25">
      <c r="A41" s="237">
        <v>13</v>
      </c>
      <c r="B41" s="287">
        <v>6.627101879327399</v>
      </c>
      <c r="C41" s="289">
        <v>7.0773263433813893</v>
      </c>
      <c r="D41" s="289">
        <v>5.2631578947368416</v>
      </c>
      <c r="E41" s="289">
        <v>0</v>
      </c>
      <c r="F41" s="289">
        <v>0</v>
      </c>
      <c r="G41" s="289">
        <v>0</v>
      </c>
      <c r="H41" s="289">
        <v>0</v>
      </c>
      <c r="I41" s="289">
        <v>0</v>
      </c>
      <c r="J41" s="289">
        <v>0</v>
      </c>
      <c r="K41" s="289">
        <v>9.4736842105263168</v>
      </c>
      <c r="L41" s="289">
        <v>0</v>
      </c>
    </row>
    <row r="42" spans="1:12" ht="12" x14ac:dyDescent="0.25">
      <c r="A42" s="237">
        <v>14</v>
      </c>
      <c r="B42" s="287">
        <v>9.0009891196834815</v>
      </c>
      <c r="C42" s="289">
        <v>7.3394495412844041</v>
      </c>
      <c r="D42" s="289">
        <v>22.368421052631579</v>
      </c>
      <c r="E42" s="289">
        <v>100</v>
      </c>
      <c r="F42" s="289">
        <v>25</v>
      </c>
      <c r="G42" s="289">
        <v>0</v>
      </c>
      <c r="H42" s="289">
        <v>0</v>
      </c>
      <c r="I42" s="289">
        <v>0</v>
      </c>
      <c r="J42" s="289">
        <v>10</v>
      </c>
      <c r="K42" s="289">
        <v>9.4736842105263168</v>
      </c>
      <c r="L42" s="289">
        <v>26.666666666666668</v>
      </c>
    </row>
    <row r="43" spans="1:12" ht="12" x14ac:dyDescent="0.25">
      <c r="A43" s="238">
        <v>15</v>
      </c>
      <c r="B43" s="287">
        <v>6.132542037586548</v>
      </c>
      <c r="C43" s="289">
        <v>7.0773263433813893</v>
      </c>
      <c r="D43" s="289">
        <v>1.3157894736842104</v>
      </c>
      <c r="E43" s="289">
        <v>0</v>
      </c>
      <c r="F43" s="289">
        <v>0</v>
      </c>
      <c r="G43" s="289">
        <v>0</v>
      </c>
      <c r="H43" s="289">
        <v>0</v>
      </c>
      <c r="I43" s="289">
        <v>0</v>
      </c>
      <c r="J43" s="289">
        <v>0</v>
      </c>
      <c r="K43" s="289">
        <v>1.0526315789473684</v>
      </c>
      <c r="L43" s="289">
        <v>40</v>
      </c>
    </row>
    <row r="44" spans="1:12" x14ac:dyDescent="0.2">
      <c r="A44" s="693" t="s">
        <v>101</v>
      </c>
      <c r="B44" s="693"/>
      <c r="C44" s="693"/>
      <c r="D44" s="693"/>
      <c r="E44" s="693"/>
      <c r="F44" s="693"/>
      <c r="G44" s="693"/>
      <c r="H44" s="693"/>
      <c r="I44" s="693"/>
      <c r="J44" s="693"/>
      <c r="K44" s="693"/>
      <c r="L44" s="693"/>
    </row>
    <row r="45" spans="1:12" x14ac:dyDescent="0.2">
      <c r="A45" s="676" t="s">
        <v>49</v>
      </c>
      <c r="B45" s="676"/>
      <c r="C45" s="676"/>
      <c r="D45" s="676"/>
      <c r="E45" s="676"/>
      <c r="F45" s="676"/>
      <c r="G45" s="676"/>
      <c r="H45" s="676"/>
      <c r="I45" s="676"/>
      <c r="J45" s="676"/>
      <c r="K45" s="676"/>
      <c r="L45" s="676"/>
    </row>
    <row r="48" spans="1:12" ht="13.8" x14ac:dyDescent="0.25">
      <c r="A48" s="701" t="s">
        <v>88</v>
      </c>
      <c r="B48" s="701"/>
      <c r="C48" s="701"/>
      <c r="D48" s="701"/>
      <c r="E48" s="701"/>
      <c r="F48" s="701"/>
      <c r="G48" s="701"/>
      <c r="H48" s="701"/>
      <c r="I48" s="701"/>
      <c r="J48" s="701"/>
      <c r="K48" s="701"/>
      <c r="L48" s="701"/>
    </row>
    <row r="49" spans="1:12" ht="13.2" x14ac:dyDescent="0.2">
      <c r="A49" s="702" t="s">
        <v>120</v>
      </c>
      <c r="B49" s="703"/>
      <c r="C49" s="703"/>
      <c r="D49" s="703"/>
      <c r="E49" s="703"/>
      <c r="F49" s="703"/>
      <c r="G49" s="703"/>
      <c r="H49" s="703"/>
      <c r="I49" s="703"/>
      <c r="J49" s="703"/>
      <c r="K49" s="703"/>
      <c r="L49" s="703"/>
    </row>
    <row r="50" spans="1:12" x14ac:dyDescent="0.2">
      <c r="A50" s="696" t="s">
        <v>90</v>
      </c>
      <c r="B50" s="698" t="s">
        <v>3</v>
      </c>
      <c r="C50" s="700" t="s">
        <v>2</v>
      </c>
      <c r="D50" s="700"/>
      <c r="E50" s="700"/>
      <c r="F50" s="700"/>
      <c r="G50" s="700"/>
      <c r="H50" s="700"/>
      <c r="I50" s="700"/>
      <c r="J50" s="700"/>
      <c r="K50" s="700"/>
      <c r="L50" s="700"/>
    </row>
    <row r="51" spans="1:12" ht="68.400000000000006" x14ac:dyDescent="0.2">
      <c r="A51" s="697"/>
      <c r="B51" s="699"/>
      <c r="C51" s="307" t="s">
        <v>109</v>
      </c>
      <c r="D51" s="307" t="s">
        <v>110</v>
      </c>
      <c r="E51" s="307" t="s">
        <v>111</v>
      </c>
      <c r="F51" s="307" t="s">
        <v>112</v>
      </c>
      <c r="G51" s="307" t="s">
        <v>113</v>
      </c>
      <c r="H51" s="307" t="s">
        <v>114</v>
      </c>
      <c r="I51" s="307" t="s">
        <v>115</v>
      </c>
      <c r="J51" s="307" t="s">
        <v>116</v>
      </c>
      <c r="K51" s="280" t="s">
        <v>117</v>
      </c>
      <c r="L51" s="307" t="s">
        <v>118</v>
      </c>
    </row>
    <row r="52" spans="1:12" ht="12" x14ac:dyDescent="0.25">
      <c r="A52" s="236" t="s">
        <v>3</v>
      </c>
      <c r="B52" s="344">
        <v>1243</v>
      </c>
      <c r="C52" s="346">
        <v>827</v>
      </c>
      <c r="D52" s="346">
        <v>123</v>
      </c>
      <c r="E52" s="346">
        <v>18</v>
      </c>
      <c r="F52" s="346">
        <v>14</v>
      </c>
      <c r="G52" s="346">
        <v>8</v>
      </c>
      <c r="H52" s="346">
        <v>54</v>
      </c>
      <c r="I52" s="346">
        <v>30</v>
      </c>
      <c r="J52" s="346">
        <v>8</v>
      </c>
      <c r="K52" s="346">
        <v>62</v>
      </c>
      <c r="L52" s="349">
        <v>99</v>
      </c>
    </row>
    <row r="53" spans="1:12" ht="12" x14ac:dyDescent="0.25">
      <c r="A53" s="237">
        <v>1</v>
      </c>
      <c r="B53" s="344">
        <v>436</v>
      </c>
      <c r="C53" s="347">
        <v>331</v>
      </c>
      <c r="D53" s="347">
        <v>31</v>
      </c>
      <c r="E53" s="347">
        <v>11</v>
      </c>
      <c r="F53" s="347">
        <v>3</v>
      </c>
      <c r="G53" s="347">
        <v>0</v>
      </c>
      <c r="H53" s="347">
        <v>11</v>
      </c>
      <c r="I53" s="347">
        <v>27</v>
      </c>
      <c r="J53" s="347">
        <v>0</v>
      </c>
      <c r="K53" s="347">
        <v>14</v>
      </c>
      <c r="L53" s="350">
        <v>8</v>
      </c>
    </row>
    <row r="54" spans="1:12" ht="12" x14ac:dyDescent="0.25">
      <c r="A54" s="237">
        <v>2</v>
      </c>
      <c r="B54" s="344">
        <v>61</v>
      </c>
      <c r="C54" s="347">
        <v>51</v>
      </c>
      <c r="D54" s="347">
        <v>4</v>
      </c>
      <c r="E54" s="347">
        <v>0</v>
      </c>
      <c r="F54" s="347">
        <v>0</v>
      </c>
      <c r="G54" s="347">
        <v>1</v>
      </c>
      <c r="H54" s="347">
        <v>0</v>
      </c>
      <c r="I54" s="347">
        <v>0</v>
      </c>
      <c r="J54" s="347">
        <v>0</v>
      </c>
      <c r="K54" s="347">
        <v>5</v>
      </c>
      <c r="L54" s="350">
        <v>0</v>
      </c>
    </row>
    <row r="55" spans="1:12" ht="12" x14ac:dyDescent="0.25">
      <c r="A55" s="237">
        <v>3</v>
      </c>
      <c r="B55" s="344">
        <v>130</v>
      </c>
      <c r="C55" s="347">
        <v>89</v>
      </c>
      <c r="D55" s="347">
        <v>18</v>
      </c>
      <c r="E55" s="347">
        <v>0</v>
      </c>
      <c r="F55" s="347">
        <v>2</v>
      </c>
      <c r="G55" s="347">
        <v>0</v>
      </c>
      <c r="H55" s="347">
        <v>8</v>
      </c>
      <c r="I55" s="347">
        <v>2</v>
      </c>
      <c r="J55" s="347">
        <v>0</v>
      </c>
      <c r="K55" s="347">
        <v>5</v>
      </c>
      <c r="L55" s="350">
        <v>6</v>
      </c>
    </row>
    <row r="56" spans="1:12" ht="12" x14ac:dyDescent="0.25">
      <c r="A56" s="237">
        <v>4</v>
      </c>
      <c r="B56" s="344">
        <v>79</v>
      </c>
      <c r="C56" s="347">
        <v>41</v>
      </c>
      <c r="D56" s="347">
        <v>11</v>
      </c>
      <c r="E56" s="347">
        <v>0</v>
      </c>
      <c r="F56" s="347">
        <v>0</v>
      </c>
      <c r="G56" s="347">
        <v>7</v>
      </c>
      <c r="H56" s="347">
        <v>12</v>
      </c>
      <c r="I56" s="347">
        <v>0</v>
      </c>
      <c r="J56" s="347">
        <v>4</v>
      </c>
      <c r="K56" s="347">
        <v>4</v>
      </c>
      <c r="L56" s="350">
        <v>0</v>
      </c>
    </row>
    <row r="57" spans="1:12" ht="12" x14ac:dyDescent="0.25">
      <c r="A57" s="237">
        <v>5</v>
      </c>
      <c r="B57" s="344">
        <v>38</v>
      </c>
      <c r="C57" s="347">
        <v>23</v>
      </c>
      <c r="D57" s="347">
        <v>0</v>
      </c>
      <c r="E57" s="347">
        <v>0</v>
      </c>
      <c r="F57" s="347">
        <v>2</v>
      </c>
      <c r="G57" s="347">
        <v>0</v>
      </c>
      <c r="H57" s="347">
        <v>8</v>
      </c>
      <c r="I57" s="347">
        <v>0</v>
      </c>
      <c r="J57" s="347">
        <v>0</v>
      </c>
      <c r="K57" s="347">
        <v>5</v>
      </c>
      <c r="L57" s="350">
        <v>0</v>
      </c>
    </row>
    <row r="58" spans="1:12" ht="12" x14ac:dyDescent="0.25">
      <c r="A58" s="237">
        <v>6</v>
      </c>
      <c r="B58" s="344">
        <v>27</v>
      </c>
      <c r="C58" s="347">
        <v>19</v>
      </c>
      <c r="D58" s="347">
        <v>4</v>
      </c>
      <c r="E58" s="347">
        <v>0</v>
      </c>
      <c r="F58" s="347">
        <v>0</v>
      </c>
      <c r="G58" s="347">
        <v>0</v>
      </c>
      <c r="H58" s="347">
        <v>0</v>
      </c>
      <c r="I58" s="347">
        <v>0</v>
      </c>
      <c r="J58" s="347">
        <v>4</v>
      </c>
      <c r="K58" s="347">
        <v>0</v>
      </c>
      <c r="L58" s="350">
        <v>0</v>
      </c>
    </row>
    <row r="59" spans="1:12" ht="12" x14ac:dyDescent="0.25">
      <c r="A59" s="237">
        <v>7</v>
      </c>
      <c r="B59" s="344">
        <v>38</v>
      </c>
      <c r="C59" s="347">
        <v>32</v>
      </c>
      <c r="D59" s="347">
        <v>3</v>
      </c>
      <c r="E59" s="347">
        <v>0</v>
      </c>
      <c r="F59" s="347">
        <v>0</v>
      </c>
      <c r="G59" s="347">
        <v>0</v>
      </c>
      <c r="H59" s="347">
        <v>3</v>
      </c>
      <c r="I59" s="347">
        <v>0</v>
      </c>
      <c r="J59" s="347">
        <v>0</v>
      </c>
      <c r="K59" s="347">
        <v>0</v>
      </c>
      <c r="L59" s="350">
        <v>0</v>
      </c>
    </row>
    <row r="60" spans="1:12" ht="12" x14ac:dyDescent="0.25">
      <c r="A60" s="237">
        <v>8</v>
      </c>
      <c r="B60" s="344">
        <v>20</v>
      </c>
      <c r="C60" s="347">
        <v>20</v>
      </c>
      <c r="D60" s="347">
        <v>0</v>
      </c>
      <c r="E60" s="347">
        <v>0</v>
      </c>
      <c r="F60" s="347">
        <v>0</v>
      </c>
      <c r="G60" s="347">
        <v>0</v>
      </c>
      <c r="H60" s="347">
        <v>0</v>
      </c>
      <c r="I60" s="347">
        <v>0</v>
      </c>
      <c r="J60" s="347">
        <v>0</v>
      </c>
      <c r="K60" s="347">
        <v>0</v>
      </c>
      <c r="L60" s="350">
        <v>0</v>
      </c>
    </row>
    <row r="61" spans="1:12" ht="12" x14ac:dyDescent="0.25">
      <c r="A61" s="237">
        <v>9</v>
      </c>
      <c r="B61" s="344">
        <v>27</v>
      </c>
      <c r="C61" s="347">
        <v>12</v>
      </c>
      <c r="D61" s="347">
        <v>8</v>
      </c>
      <c r="E61" s="347">
        <v>1</v>
      </c>
      <c r="F61" s="347">
        <v>0</v>
      </c>
      <c r="G61" s="347">
        <v>0</v>
      </c>
      <c r="H61" s="347">
        <v>3</v>
      </c>
      <c r="I61" s="347">
        <v>0</v>
      </c>
      <c r="J61" s="347">
        <v>0</v>
      </c>
      <c r="K61" s="347">
        <v>3</v>
      </c>
      <c r="L61" s="350">
        <v>0</v>
      </c>
    </row>
    <row r="62" spans="1:12" ht="12" x14ac:dyDescent="0.25">
      <c r="A62" s="237">
        <v>10</v>
      </c>
      <c r="B62" s="344">
        <v>42</v>
      </c>
      <c r="C62" s="347">
        <v>21</v>
      </c>
      <c r="D62" s="347">
        <v>14</v>
      </c>
      <c r="E62" s="347">
        <v>1</v>
      </c>
      <c r="F62" s="347">
        <v>2</v>
      </c>
      <c r="G62" s="347">
        <v>0</v>
      </c>
      <c r="H62" s="347">
        <v>3</v>
      </c>
      <c r="I62" s="347">
        <v>0</v>
      </c>
      <c r="J62" s="347">
        <v>0</v>
      </c>
      <c r="K62" s="347">
        <v>0</v>
      </c>
      <c r="L62" s="350">
        <v>1</v>
      </c>
    </row>
    <row r="63" spans="1:12" ht="12" x14ac:dyDescent="0.25">
      <c r="A63" s="237">
        <v>11</v>
      </c>
      <c r="B63" s="344">
        <v>14</v>
      </c>
      <c r="C63" s="347">
        <v>12</v>
      </c>
      <c r="D63" s="347">
        <v>0</v>
      </c>
      <c r="E63" s="347">
        <v>0</v>
      </c>
      <c r="F63" s="347">
        <v>0</v>
      </c>
      <c r="G63" s="347">
        <v>0</v>
      </c>
      <c r="H63" s="347">
        <v>0</v>
      </c>
      <c r="I63" s="347">
        <v>0</v>
      </c>
      <c r="J63" s="347">
        <v>0</v>
      </c>
      <c r="K63" s="347">
        <v>2</v>
      </c>
      <c r="L63" s="350">
        <v>0</v>
      </c>
    </row>
    <row r="64" spans="1:12" ht="12" x14ac:dyDescent="0.25">
      <c r="A64" s="237">
        <v>12</v>
      </c>
      <c r="B64" s="344">
        <v>24</v>
      </c>
      <c r="C64" s="347">
        <v>17</v>
      </c>
      <c r="D64" s="347">
        <v>5</v>
      </c>
      <c r="E64" s="347">
        <v>1</v>
      </c>
      <c r="F64" s="347">
        <v>0</v>
      </c>
      <c r="G64" s="347">
        <v>0</v>
      </c>
      <c r="H64" s="347">
        <v>0</v>
      </c>
      <c r="I64" s="347">
        <v>0</v>
      </c>
      <c r="J64" s="347">
        <v>0</v>
      </c>
      <c r="K64" s="347">
        <v>1</v>
      </c>
      <c r="L64" s="350">
        <v>0</v>
      </c>
    </row>
    <row r="65" spans="1:14" ht="12" x14ac:dyDescent="0.25">
      <c r="A65" s="237">
        <v>13</v>
      </c>
      <c r="B65" s="344">
        <v>93</v>
      </c>
      <c r="C65" s="347">
        <v>66</v>
      </c>
      <c r="D65" s="347">
        <v>0</v>
      </c>
      <c r="E65" s="347">
        <v>1</v>
      </c>
      <c r="F65" s="347">
        <v>5</v>
      </c>
      <c r="G65" s="347">
        <v>0</v>
      </c>
      <c r="H65" s="347">
        <v>6</v>
      </c>
      <c r="I65" s="347">
        <v>0</v>
      </c>
      <c r="J65" s="347">
        <v>0</v>
      </c>
      <c r="K65" s="347">
        <v>15</v>
      </c>
      <c r="L65" s="350">
        <v>0</v>
      </c>
    </row>
    <row r="66" spans="1:14" ht="12" x14ac:dyDescent="0.25">
      <c r="A66" s="237">
        <v>14</v>
      </c>
      <c r="B66" s="344">
        <v>174</v>
      </c>
      <c r="C66" s="347">
        <v>63</v>
      </c>
      <c r="D66" s="347">
        <v>19</v>
      </c>
      <c r="E66" s="347">
        <v>3</v>
      </c>
      <c r="F66" s="347">
        <v>0</v>
      </c>
      <c r="G66" s="347">
        <v>0</v>
      </c>
      <c r="H66" s="347">
        <v>0</v>
      </c>
      <c r="I66" s="347">
        <v>0</v>
      </c>
      <c r="J66" s="347">
        <v>0</v>
      </c>
      <c r="K66" s="347">
        <v>5</v>
      </c>
      <c r="L66" s="350">
        <v>84</v>
      </c>
    </row>
    <row r="67" spans="1:14" ht="12" x14ac:dyDescent="0.25">
      <c r="A67" s="238">
        <v>15</v>
      </c>
      <c r="B67" s="345">
        <v>40</v>
      </c>
      <c r="C67" s="348">
        <v>30</v>
      </c>
      <c r="D67" s="348">
        <v>6</v>
      </c>
      <c r="E67" s="348">
        <v>0</v>
      </c>
      <c r="F67" s="348">
        <v>0</v>
      </c>
      <c r="G67" s="348">
        <v>0</v>
      </c>
      <c r="H67" s="348">
        <v>0</v>
      </c>
      <c r="I67" s="348">
        <v>1</v>
      </c>
      <c r="J67" s="348">
        <v>0</v>
      </c>
      <c r="K67" s="348">
        <v>3</v>
      </c>
      <c r="L67" s="351">
        <v>0</v>
      </c>
    </row>
    <row r="68" spans="1:14" x14ac:dyDescent="0.2">
      <c r="A68" s="693" t="s">
        <v>101</v>
      </c>
      <c r="B68" s="693"/>
      <c r="C68" s="693"/>
      <c r="D68" s="693"/>
      <c r="E68" s="693"/>
      <c r="F68" s="693"/>
      <c r="G68" s="693"/>
      <c r="H68" s="693"/>
      <c r="I68" s="693"/>
      <c r="J68" s="693"/>
      <c r="K68" s="693"/>
      <c r="L68" s="693"/>
    </row>
    <row r="69" spans="1:14" x14ac:dyDescent="0.2">
      <c r="A69" s="676" t="s">
        <v>8</v>
      </c>
      <c r="B69" s="676"/>
      <c r="C69" s="676"/>
      <c r="D69" s="676"/>
      <c r="E69" s="676"/>
      <c r="F69" s="676"/>
      <c r="G69" s="676"/>
      <c r="H69" s="676"/>
      <c r="I69" s="676"/>
      <c r="J69" s="676"/>
      <c r="K69" s="676"/>
      <c r="L69" s="676"/>
    </row>
    <row r="70" spans="1:14" x14ac:dyDescent="0.2">
      <c r="A70" s="133"/>
      <c r="B70" s="134"/>
      <c r="C70" s="134"/>
      <c r="D70" s="134"/>
      <c r="E70" s="134"/>
      <c r="F70" s="134"/>
      <c r="G70" s="134"/>
      <c r="H70" s="134"/>
      <c r="I70" s="134"/>
      <c r="J70" s="134"/>
      <c r="K70" s="134"/>
      <c r="L70" s="134"/>
    </row>
    <row r="71" spans="1:14" ht="13.8" x14ac:dyDescent="0.25">
      <c r="A71" s="127"/>
    </row>
    <row r="72" spans="1:14" ht="13.2" x14ac:dyDescent="0.2">
      <c r="A72" s="694" t="s">
        <v>121</v>
      </c>
      <c r="B72" s="695"/>
      <c r="C72" s="695"/>
      <c r="D72" s="695"/>
      <c r="E72" s="695"/>
      <c r="F72" s="695"/>
      <c r="G72" s="695"/>
      <c r="H72" s="695"/>
      <c r="I72" s="695"/>
      <c r="J72" s="695"/>
      <c r="K72" s="695"/>
      <c r="L72" s="695"/>
    </row>
    <row r="73" spans="1:14" x14ac:dyDescent="0.2">
      <c r="A73" s="696" t="s">
        <v>90</v>
      </c>
      <c r="B73" s="698" t="s">
        <v>3</v>
      </c>
      <c r="C73" s="700" t="s">
        <v>2</v>
      </c>
      <c r="D73" s="700"/>
      <c r="E73" s="700"/>
      <c r="F73" s="700"/>
      <c r="G73" s="700"/>
      <c r="H73" s="700"/>
      <c r="I73" s="700"/>
      <c r="J73" s="700"/>
      <c r="K73" s="700"/>
      <c r="L73" s="700"/>
    </row>
    <row r="74" spans="1:14" ht="68.400000000000006" x14ac:dyDescent="0.2">
      <c r="A74" s="697"/>
      <c r="B74" s="699"/>
      <c r="C74" s="279" t="s">
        <v>109</v>
      </c>
      <c r="D74" s="279" t="s">
        <v>110</v>
      </c>
      <c r="E74" s="279" t="s">
        <v>111</v>
      </c>
      <c r="F74" s="279" t="s">
        <v>112</v>
      </c>
      <c r="G74" s="279" t="s">
        <v>113</v>
      </c>
      <c r="H74" s="279" t="s">
        <v>114</v>
      </c>
      <c r="I74" s="279" t="s">
        <v>115</v>
      </c>
      <c r="J74" s="279" t="s">
        <v>116</v>
      </c>
      <c r="K74" s="280" t="s">
        <v>117</v>
      </c>
      <c r="L74" s="279" t="s">
        <v>118</v>
      </c>
    </row>
    <row r="75" spans="1:14" ht="12" x14ac:dyDescent="0.25">
      <c r="A75" s="236" t="s">
        <v>3</v>
      </c>
      <c r="B75" s="287">
        <v>100</v>
      </c>
      <c r="C75" s="287">
        <v>100</v>
      </c>
      <c r="D75" s="287">
        <v>100</v>
      </c>
      <c r="E75" s="287">
        <v>100</v>
      </c>
      <c r="F75" s="287">
        <v>100</v>
      </c>
      <c r="G75" s="287">
        <v>100</v>
      </c>
      <c r="H75" s="287">
        <v>100</v>
      </c>
      <c r="I75" s="287">
        <v>100</v>
      </c>
      <c r="J75" s="287">
        <v>100</v>
      </c>
      <c r="K75" s="287">
        <v>100</v>
      </c>
      <c r="L75" s="287">
        <v>100</v>
      </c>
    </row>
    <row r="76" spans="1:14" ht="12" x14ac:dyDescent="0.25">
      <c r="A76" s="237">
        <v>1</v>
      </c>
      <c r="B76" s="287">
        <v>35.07642799678198</v>
      </c>
      <c r="C76" s="289">
        <v>40.024183796856107</v>
      </c>
      <c r="D76" s="289">
        <v>25.203252032520325</v>
      </c>
      <c r="E76" s="289">
        <v>61.111111111111114</v>
      </c>
      <c r="F76" s="289">
        <v>21.428571428571427</v>
      </c>
      <c r="G76" s="289">
        <v>0</v>
      </c>
      <c r="H76" s="289">
        <v>20.37037037037037</v>
      </c>
      <c r="I76" s="289">
        <v>90</v>
      </c>
      <c r="J76" s="289">
        <v>0</v>
      </c>
      <c r="K76" s="289">
        <v>22.58064516129032</v>
      </c>
      <c r="L76" s="289">
        <v>8.0808080808080813</v>
      </c>
      <c r="N76" s="453"/>
    </row>
    <row r="77" spans="1:14" ht="12" x14ac:dyDescent="0.25">
      <c r="A77" s="237">
        <v>2</v>
      </c>
      <c r="B77" s="287">
        <v>4.9074818986323407</v>
      </c>
      <c r="C77" s="289">
        <v>6.1668681983071343</v>
      </c>
      <c r="D77" s="289">
        <v>3.2520325203252036</v>
      </c>
      <c r="E77" s="289">
        <v>0</v>
      </c>
      <c r="F77" s="289">
        <v>0</v>
      </c>
      <c r="G77" s="289">
        <v>12.5</v>
      </c>
      <c r="H77" s="289">
        <v>0</v>
      </c>
      <c r="I77" s="289">
        <v>0</v>
      </c>
      <c r="J77" s="289">
        <v>0</v>
      </c>
      <c r="K77" s="289">
        <v>8.064516129032258</v>
      </c>
      <c r="L77" s="289">
        <v>0</v>
      </c>
      <c r="N77" s="453"/>
    </row>
    <row r="78" spans="1:14" ht="12" x14ac:dyDescent="0.25">
      <c r="A78" s="237">
        <v>3</v>
      </c>
      <c r="B78" s="287">
        <v>10.458567980691875</v>
      </c>
      <c r="C78" s="289">
        <v>10.761789600967351</v>
      </c>
      <c r="D78" s="289">
        <v>14.634146341463413</v>
      </c>
      <c r="E78" s="289">
        <v>0</v>
      </c>
      <c r="F78" s="289">
        <v>14.285714285714285</v>
      </c>
      <c r="G78" s="289">
        <v>0</v>
      </c>
      <c r="H78" s="289">
        <v>14.814814814814813</v>
      </c>
      <c r="I78" s="289">
        <v>6.666666666666667</v>
      </c>
      <c r="J78" s="289">
        <v>0</v>
      </c>
      <c r="K78" s="289">
        <v>8.064516129032258</v>
      </c>
      <c r="L78" s="289">
        <v>6.0606060606060606</v>
      </c>
    </row>
    <row r="79" spans="1:14" ht="12" x14ac:dyDescent="0.25">
      <c r="A79" s="237">
        <v>4</v>
      </c>
      <c r="B79" s="287">
        <v>6.3555913113435238</v>
      </c>
      <c r="C79" s="289">
        <v>4.9576783555018133</v>
      </c>
      <c r="D79" s="289">
        <v>8.9430894308943092</v>
      </c>
      <c r="E79" s="289">
        <v>0</v>
      </c>
      <c r="F79" s="289">
        <v>0</v>
      </c>
      <c r="G79" s="289">
        <v>87.5</v>
      </c>
      <c r="H79" s="289">
        <v>22.222222222222221</v>
      </c>
      <c r="I79" s="289">
        <v>0</v>
      </c>
      <c r="J79" s="289">
        <v>50</v>
      </c>
      <c r="K79" s="289">
        <v>6.4516129032258061</v>
      </c>
      <c r="L79" s="289">
        <v>0</v>
      </c>
    </row>
    <row r="80" spans="1:14" ht="12" x14ac:dyDescent="0.25">
      <c r="A80" s="237">
        <v>5</v>
      </c>
      <c r="B80" s="287">
        <v>3.0571198712791632</v>
      </c>
      <c r="C80" s="289">
        <v>2.7811366384522369</v>
      </c>
      <c r="D80" s="289">
        <v>0</v>
      </c>
      <c r="E80" s="289">
        <v>0</v>
      </c>
      <c r="F80" s="289">
        <v>14.285714285714285</v>
      </c>
      <c r="G80" s="289">
        <v>0</v>
      </c>
      <c r="H80" s="289">
        <v>14.814814814814813</v>
      </c>
      <c r="I80" s="289">
        <v>0</v>
      </c>
      <c r="J80" s="289">
        <v>0</v>
      </c>
      <c r="K80" s="289">
        <v>8.064516129032258</v>
      </c>
      <c r="L80" s="289">
        <v>0</v>
      </c>
    </row>
    <row r="81" spans="1:12" ht="12" x14ac:dyDescent="0.25">
      <c r="A81" s="237">
        <v>6</v>
      </c>
      <c r="B81" s="287">
        <v>2.1721641190667738</v>
      </c>
      <c r="C81" s="289">
        <v>2.2974607013301087</v>
      </c>
      <c r="D81" s="289">
        <v>3.2520325203252036</v>
      </c>
      <c r="E81" s="289">
        <v>0</v>
      </c>
      <c r="F81" s="289">
        <v>0</v>
      </c>
      <c r="G81" s="289">
        <v>0</v>
      </c>
      <c r="H81" s="289">
        <v>0</v>
      </c>
      <c r="I81" s="289">
        <v>0</v>
      </c>
      <c r="J81" s="289">
        <v>50</v>
      </c>
      <c r="K81" s="289">
        <v>0</v>
      </c>
      <c r="L81" s="289">
        <v>0</v>
      </c>
    </row>
    <row r="82" spans="1:12" ht="12" x14ac:dyDescent="0.25">
      <c r="A82" s="237">
        <v>7</v>
      </c>
      <c r="B82" s="287">
        <v>3.0571198712791632</v>
      </c>
      <c r="C82" s="289">
        <v>3.8694074969770251</v>
      </c>
      <c r="D82" s="289">
        <v>2.4390243902439024</v>
      </c>
      <c r="E82" s="289">
        <v>0</v>
      </c>
      <c r="F82" s="289">
        <v>0</v>
      </c>
      <c r="G82" s="289">
        <v>0</v>
      </c>
      <c r="H82" s="289">
        <v>5.5555555555555554</v>
      </c>
      <c r="I82" s="289">
        <v>0</v>
      </c>
      <c r="J82" s="289">
        <v>0</v>
      </c>
      <c r="K82" s="289">
        <v>0</v>
      </c>
      <c r="L82" s="289">
        <v>0</v>
      </c>
    </row>
    <row r="83" spans="1:12" ht="12" x14ac:dyDescent="0.25">
      <c r="A83" s="237">
        <v>8</v>
      </c>
      <c r="B83" s="287">
        <v>1.6090104585679808</v>
      </c>
      <c r="C83" s="289">
        <v>2.418379685610641</v>
      </c>
      <c r="D83" s="289">
        <v>0</v>
      </c>
      <c r="E83" s="289">
        <v>0</v>
      </c>
      <c r="F83" s="289">
        <v>0</v>
      </c>
      <c r="G83" s="289">
        <v>0</v>
      </c>
      <c r="H83" s="289">
        <v>0</v>
      </c>
      <c r="I83" s="289">
        <v>0</v>
      </c>
      <c r="J83" s="289">
        <v>0</v>
      </c>
      <c r="K83" s="289">
        <v>0</v>
      </c>
      <c r="L83" s="289">
        <v>0</v>
      </c>
    </row>
    <row r="84" spans="1:12" ht="12" x14ac:dyDescent="0.25">
      <c r="A84" s="237">
        <v>9</v>
      </c>
      <c r="B84" s="287">
        <v>2.1721641190667738</v>
      </c>
      <c r="C84" s="289">
        <v>1.4510278113663846</v>
      </c>
      <c r="D84" s="289">
        <v>6.5040650406504072</v>
      </c>
      <c r="E84" s="289">
        <v>5.5555555555555554</v>
      </c>
      <c r="F84" s="289">
        <v>0</v>
      </c>
      <c r="G84" s="289">
        <v>0</v>
      </c>
      <c r="H84" s="289">
        <v>5.5555555555555554</v>
      </c>
      <c r="I84" s="289">
        <v>0</v>
      </c>
      <c r="J84" s="289">
        <v>0</v>
      </c>
      <c r="K84" s="289">
        <v>4.838709677419355</v>
      </c>
      <c r="L84" s="289">
        <v>0</v>
      </c>
    </row>
    <row r="85" spans="1:12" ht="12" x14ac:dyDescent="0.25">
      <c r="A85" s="237">
        <v>10</v>
      </c>
      <c r="B85" s="287">
        <v>3.3789219629927594</v>
      </c>
      <c r="C85" s="289">
        <v>2.5392986698911728</v>
      </c>
      <c r="D85" s="289">
        <v>11.38211382113821</v>
      </c>
      <c r="E85" s="289">
        <v>5.5555555555555554</v>
      </c>
      <c r="F85" s="289">
        <v>14.285714285714285</v>
      </c>
      <c r="G85" s="289">
        <v>0</v>
      </c>
      <c r="H85" s="289">
        <v>5.5555555555555554</v>
      </c>
      <c r="I85" s="289">
        <v>0</v>
      </c>
      <c r="J85" s="289">
        <v>0</v>
      </c>
      <c r="K85" s="289">
        <v>0</v>
      </c>
      <c r="L85" s="289">
        <v>1.0101010101010102</v>
      </c>
    </row>
    <row r="86" spans="1:12" ht="12" x14ac:dyDescent="0.25">
      <c r="A86" s="237">
        <v>11</v>
      </c>
      <c r="B86" s="287">
        <v>1.1263073209975865</v>
      </c>
      <c r="C86" s="289">
        <v>1.4510278113663846</v>
      </c>
      <c r="D86" s="289">
        <v>0</v>
      </c>
      <c r="E86" s="289">
        <v>0</v>
      </c>
      <c r="F86" s="289">
        <v>0</v>
      </c>
      <c r="G86" s="289">
        <v>0</v>
      </c>
      <c r="H86" s="289">
        <v>0</v>
      </c>
      <c r="I86" s="289">
        <v>0</v>
      </c>
      <c r="J86" s="289">
        <v>0</v>
      </c>
      <c r="K86" s="289">
        <v>3.225806451612903</v>
      </c>
      <c r="L86" s="289">
        <v>0</v>
      </c>
    </row>
    <row r="87" spans="1:12" ht="12" x14ac:dyDescent="0.25">
      <c r="A87" s="237">
        <v>12</v>
      </c>
      <c r="B87" s="287">
        <v>1.9308125502815767</v>
      </c>
      <c r="C87" s="289">
        <v>2.0556227327690446</v>
      </c>
      <c r="D87" s="289">
        <v>4.0650406504065035</v>
      </c>
      <c r="E87" s="289">
        <v>5.5555555555555554</v>
      </c>
      <c r="F87" s="289">
        <v>0</v>
      </c>
      <c r="G87" s="289">
        <v>0</v>
      </c>
      <c r="H87" s="289">
        <v>0</v>
      </c>
      <c r="I87" s="289">
        <v>0</v>
      </c>
      <c r="J87" s="289">
        <v>0</v>
      </c>
      <c r="K87" s="289">
        <v>1.6129032258064515</v>
      </c>
      <c r="L87" s="289">
        <v>0</v>
      </c>
    </row>
    <row r="88" spans="1:12" ht="12" x14ac:dyDescent="0.25">
      <c r="A88" s="237">
        <v>13</v>
      </c>
      <c r="B88" s="287">
        <v>7.4818986323411103</v>
      </c>
      <c r="C88" s="289">
        <v>7.9806529625151157</v>
      </c>
      <c r="D88" s="289">
        <v>0</v>
      </c>
      <c r="E88" s="289">
        <v>5.5555555555555554</v>
      </c>
      <c r="F88" s="289">
        <v>35.714285714285715</v>
      </c>
      <c r="G88" s="289">
        <v>0</v>
      </c>
      <c r="H88" s="289">
        <v>11.111111111111111</v>
      </c>
      <c r="I88" s="289">
        <v>0</v>
      </c>
      <c r="J88" s="289">
        <v>0</v>
      </c>
      <c r="K88" s="289">
        <v>24.193548387096776</v>
      </c>
      <c r="L88" s="289">
        <v>0</v>
      </c>
    </row>
    <row r="89" spans="1:12" ht="12" x14ac:dyDescent="0.25">
      <c r="A89" s="237">
        <v>14</v>
      </c>
      <c r="B89" s="287">
        <v>13.998390989541431</v>
      </c>
      <c r="C89" s="289">
        <v>7.6178960096735189</v>
      </c>
      <c r="D89" s="289">
        <v>15.447154471544716</v>
      </c>
      <c r="E89" s="289">
        <v>16.666666666666664</v>
      </c>
      <c r="F89" s="289">
        <v>0</v>
      </c>
      <c r="G89" s="289">
        <v>0</v>
      </c>
      <c r="H89" s="289">
        <v>0</v>
      </c>
      <c r="I89" s="289">
        <v>0</v>
      </c>
      <c r="J89" s="289">
        <v>0</v>
      </c>
      <c r="K89" s="289">
        <v>8.064516129032258</v>
      </c>
      <c r="L89" s="289">
        <v>84.848484848484844</v>
      </c>
    </row>
    <row r="90" spans="1:12" ht="12" x14ac:dyDescent="0.25">
      <c r="A90" s="238">
        <v>15</v>
      </c>
      <c r="B90" s="287">
        <v>3.2180209171359615</v>
      </c>
      <c r="C90" s="289">
        <v>3.6275695284159615</v>
      </c>
      <c r="D90" s="289">
        <v>4.8780487804878048</v>
      </c>
      <c r="E90" s="289">
        <v>0</v>
      </c>
      <c r="F90" s="289">
        <v>0</v>
      </c>
      <c r="G90" s="289">
        <v>0</v>
      </c>
      <c r="H90" s="289">
        <v>0</v>
      </c>
      <c r="I90" s="289">
        <v>3.3333333333333335</v>
      </c>
      <c r="J90" s="289">
        <v>0</v>
      </c>
      <c r="K90" s="289">
        <v>4.838709677419355</v>
      </c>
      <c r="L90" s="289">
        <v>0</v>
      </c>
    </row>
    <row r="91" spans="1:12" x14ac:dyDescent="0.2">
      <c r="A91" s="693" t="s">
        <v>101</v>
      </c>
      <c r="B91" s="693"/>
      <c r="C91" s="693"/>
      <c r="D91" s="693"/>
      <c r="E91" s="693"/>
      <c r="F91" s="693"/>
      <c r="G91" s="693"/>
      <c r="H91" s="693"/>
      <c r="I91" s="693"/>
      <c r="J91" s="693"/>
      <c r="K91" s="693"/>
      <c r="L91" s="693"/>
    </row>
    <row r="92" spans="1:12" x14ac:dyDescent="0.2">
      <c r="A92" s="676" t="s">
        <v>8</v>
      </c>
      <c r="B92" s="676"/>
      <c r="C92" s="676"/>
      <c r="D92" s="676"/>
      <c r="E92" s="676"/>
      <c r="F92" s="676"/>
      <c r="G92" s="676"/>
      <c r="H92" s="676"/>
      <c r="I92" s="676"/>
      <c r="J92" s="676"/>
      <c r="K92" s="676"/>
      <c r="L92" s="676"/>
    </row>
  </sheetData>
  <mergeCells count="26">
    <mergeCell ref="A44:L44"/>
    <mergeCell ref="A1:L1"/>
    <mergeCell ref="A2:L2"/>
    <mergeCell ref="A3:A4"/>
    <mergeCell ref="B3:B4"/>
    <mergeCell ref="C3:L3"/>
    <mergeCell ref="A21:L21"/>
    <mergeCell ref="A22:L22"/>
    <mergeCell ref="A25:L25"/>
    <mergeCell ref="A26:A27"/>
    <mergeCell ref="B26:B27"/>
    <mergeCell ref="C26:L26"/>
    <mergeCell ref="A45:L45"/>
    <mergeCell ref="A48:L48"/>
    <mergeCell ref="A49:L49"/>
    <mergeCell ref="A50:A51"/>
    <mergeCell ref="B50:B51"/>
    <mergeCell ref="C50:L50"/>
    <mergeCell ref="A91:L91"/>
    <mergeCell ref="A92:L92"/>
    <mergeCell ref="A68:L68"/>
    <mergeCell ref="A69:L69"/>
    <mergeCell ref="A72:L72"/>
    <mergeCell ref="A73:A74"/>
    <mergeCell ref="B73:B74"/>
    <mergeCell ref="C73:L7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70" zoomScaleNormal="70" workbookViewId="0">
      <selection sqref="A1:C1"/>
    </sheetView>
  </sheetViews>
  <sheetFormatPr baseColWidth="10" defaultColWidth="11.44140625" defaultRowHeight="11.4" x14ac:dyDescent="0.2"/>
  <cols>
    <col min="1" max="1" width="47" style="71" customWidth="1"/>
    <col min="2" max="2" width="11.44140625" style="71"/>
    <col min="3" max="3" width="15.33203125" style="71" customWidth="1"/>
    <col min="4" max="5" width="11.44140625" style="71"/>
    <col min="6" max="6" width="46.5546875" style="71" customWidth="1"/>
    <col min="7" max="16384" width="11.44140625" style="71"/>
  </cols>
  <sheetData>
    <row r="1" spans="1:9" ht="13.8" x14ac:dyDescent="0.25">
      <c r="A1" s="678" t="s">
        <v>122</v>
      </c>
      <c r="B1" s="678"/>
      <c r="C1" s="678"/>
      <c r="F1" s="678" t="s">
        <v>122</v>
      </c>
      <c r="G1" s="678"/>
      <c r="H1" s="678"/>
    </row>
    <row r="2" spans="1:9" ht="50.25" customHeight="1" x14ac:dyDescent="0.2">
      <c r="A2" s="704" t="s">
        <v>123</v>
      </c>
      <c r="B2" s="704"/>
      <c r="C2" s="704"/>
      <c r="F2" s="704" t="s">
        <v>141</v>
      </c>
      <c r="G2" s="704"/>
      <c r="H2" s="704"/>
    </row>
    <row r="3" spans="1:9" ht="12" x14ac:dyDescent="0.2">
      <c r="A3" s="135" t="s">
        <v>54</v>
      </c>
      <c r="B3" s="136" t="s">
        <v>3</v>
      </c>
      <c r="C3" s="137" t="s">
        <v>4</v>
      </c>
      <c r="F3" s="135" t="s">
        <v>54</v>
      </c>
      <c r="G3" s="136" t="s">
        <v>3</v>
      </c>
      <c r="H3" s="137" t="s">
        <v>4</v>
      </c>
    </row>
    <row r="4" spans="1:9" x14ac:dyDescent="0.25">
      <c r="A4" s="138" t="s">
        <v>3</v>
      </c>
      <c r="B4" s="139"/>
      <c r="C4" s="140"/>
      <c r="F4" s="138" t="s">
        <v>3</v>
      </c>
      <c r="G4" s="352"/>
      <c r="H4" s="140"/>
    </row>
    <row r="5" spans="1:9" ht="12.75" customHeight="1" x14ac:dyDescent="0.25">
      <c r="A5" s="78" t="s">
        <v>55</v>
      </c>
      <c r="B5" s="141">
        <v>386</v>
      </c>
      <c r="C5" s="142">
        <v>100</v>
      </c>
      <c r="F5" s="78" t="s">
        <v>55</v>
      </c>
      <c r="G5" s="353">
        <v>355</v>
      </c>
      <c r="H5" s="142">
        <v>100</v>
      </c>
    </row>
    <row r="6" spans="1:9" x14ac:dyDescent="0.2">
      <c r="A6" s="143" t="s">
        <v>56</v>
      </c>
      <c r="B6" s="144">
        <v>303</v>
      </c>
      <c r="C6" s="145">
        <v>78.497409326424872</v>
      </c>
      <c r="F6" s="143" t="s">
        <v>56</v>
      </c>
      <c r="G6" s="167">
        <v>264</v>
      </c>
      <c r="H6" s="145">
        <v>74.366197183098592</v>
      </c>
    </row>
    <row r="7" spans="1:9" x14ac:dyDescent="0.25">
      <c r="A7" s="143" t="s">
        <v>57</v>
      </c>
      <c r="B7" s="144">
        <v>59</v>
      </c>
      <c r="C7" s="145">
        <v>15.284974093264248</v>
      </c>
      <c r="F7" s="143" t="s">
        <v>57</v>
      </c>
      <c r="G7" s="167">
        <v>62</v>
      </c>
      <c r="H7" s="145">
        <v>17.464788732394364</v>
      </c>
    </row>
    <row r="8" spans="1:9" ht="12.75" customHeight="1" x14ac:dyDescent="0.25">
      <c r="A8" s="146" t="s">
        <v>58</v>
      </c>
      <c r="B8" s="147">
        <v>24</v>
      </c>
      <c r="C8" s="148">
        <v>6.2</v>
      </c>
      <c r="F8" s="146" t="s">
        <v>58</v>
      </c>
      <c r="G8" s="147">
        <v>29</v>
      </c>
      <c r="H8" s="148">
        <v>8.169014084507042</v>
      </c>
    </row>
    <row r="9" spans="1:9" ht="12" x14ac:dyDescent="0.25">
      <c r="A9" s="78" t="s">
        <v>59</v>
      </c>
      <c r="B9" s="149">
        <v>386</v>
      </c>
      <c r="C9" s="150">
        <v>100</v>
      </c>
      <c r="F9" s="78" t="s">
        <v>59</v>
      </c>
      <c r="G9" s="354">
        <v>355</v>
      </c>
      <c r="H9" s="150">
        <v>100</v>
      </c>
    </row>
    <row r="10" spans="1:9" x14ac:dyDescent="0.25">
      <c r="A10" s="151" t="s">
        <v>60</v>
      </c>
      <c r="B10" s="152">
        <v>11</v>
      </c>
      <c r="C10" s="153">
        <v>2.849740932642487</v>
      </c>
      <c r="F10" s="151" t="s">
        <v>60</v>
      </c>
      <c r="G10" s="355">
        <v>23</v>
      </c>
      <c r="H10" s="357">
        <v>6.47887323943662</v>
      </c>
    </row>
    <row r="11" spans="1:9" x14ac:dyDescent="0.25">
      <c r="A11" s="151" t="s">
        <v>61</v>
      </c>
      <c r="B11" s="152">
        <v>3</v>
      </c>
      <c r="C11" s="153">
        <v>0.8</v>
      </c>
      <c r="F11" s="151" t="s">
        <v>61</v>
      </c>
      <c r="G11" s="355">
        <v>4</v>
      </c>
      <c r="H11" s="357">
        <v>1.1267605633802817</v>
      </c>
    </row>
    <row r="12" spans="1:9" x14ac:dyDescent="0.25">
      <c r="A12" s="154" t="s">
        <v>62</v>
      </c>
      <c r="B12" s="152">
        <v>304</v>
      </c>
      <c r="C12" s="153">
        <v>78.756476683937819</v>
      </c>
      <c r="F12" s="154" t="s">
        <v>62</v>
      </c>
      <c r="G12" s="355">
        <v>261</v>
      </c>
      <c r="H12" s="357">
        <v>73.521126760563376</v>
      </c>
    </row>
    <row r="13" spans="1:9" ht="12.75" customHeight="1" x14ac:dyDescent="0.2">
      <c r="A13" s="154" t="s">
        <v>63</v>
      </c>
      <c r="B13" s="152">
        <v>36</v>
      </c>
      <c r="C13" s="153">
        <v>9.3264248704663206</v>
      </c>
      <c r="F13" s="154" t="s">
        <v>63</v>
      </c>
      <c r="G13" s="355">
        <v>33</v>
      </c>
      <c r="H13" s="357">
        <v>9.295774647887324</v>
      </c>
    </row>
    <row r="14" spans="1:9" x14ac:dyDescent="0.25">
      <c r="A14" s="146" t="s">
        <v>58</v>
      </c>
      <c r="B14" s="155">
        <v>32</v>
      </c>
      <c r="C14" s="148">
        <v>8.290155440414507</v>
      </c>
      <c r="F14" s="146" t="s">
        <v>58</v>
      </c>
      <c r="G14" s="356">
        <v>34</v>
      </c>
      <c r="H14" s="358">
        <v>9.577464788732394</v>
      </c>
    </row>
    <row r="15" spans="1:9" ht="12.75" customHeight="1" x14ac:dyDescent="0.25">
      <c r="A15" s="156" t="s">
        <v>64</v>
      </c>
      <c r="B15" s="157">
        <v>386</v>
      </c>
      <c r="C15" s="142">
        <v>100</v>
      </c>
      <c r="F15" s="156" t="s">
        <v>64</v>
      </c>
      <c r="G15" s="359">
        <v>355</v>
      </c>
      <c r="H15" s="360">
        <v>100</v>
      </c>
      <c r="I15" s="158"/>
    </row>
    <row r="16" spans="1:9" x14ac:dyDescent="0.25">
      <c r="A16" s="158" t="s">
        <v>65</v>
      </c>
      <c r="B16" s="159">
        <v>92</v>
      </c>
      <c r="C16" s="153">
        <v>23.834196891191709</v>
      </c>
      <c r="F16" s="158" t="s">
        <v>65</v>
      </c>
      <c r="G16" s="355">
        <v>83</v>
      </c>
      <c r="H16" s="361">
        <v>23.380281690140844</v>
      </c>
      <c r="I16" s="158"/>
    </row>
    <row r="17" spans="1:9" ht="15" customHeight="1" x14ac:dyDescent="0.25">
      <c r="A17" s="158" t="s">
        <v>66</v>
      </c>
      <c r="B17" s="159">
        <v>146</v>
      </c>
      <c r="C17" s="153">
        <v>37.823834196891191</v>
      </c>
      <c r="F17" s="158" t="s">
        <v>66</v>
      </c>
      <c r="G17" s="355">
        <v>149</v>
      </c>
      <c r="H17" s="361">
        <v>41.971830985915496</v>
      </c>
      <c r="I17" s="158"/>
    </row>
    <row r="18" spans="1:9" ht="15" customHeight="1" x14ac:dyDescent="0.25">
      <c r="A18" s="158" t="s">
        <v>67</v>
      </c>
      <c r="B18" s="159">
        <v>80</v>
      </c>
      <c r="C18" s="153">
        <v>20.725388601036268</v>
      </c>
      <c r="F18" s="158" t="s">
        <v>67</v>
      </c>
      <c r="G18" s="355">
        <v>63</v>
      </c>
      <c r="H18" s="361">
        <v>17.746478873239436</v>
      </c>
      <c r="I18" s="158"/>
    </row>
    <row r="19" spans="1:9" ht="15" customHeight="1" x14ac:dyDescent="0.2">
      <c r="A19" s="158" t="s">
        <v>68</v>
      </c>
      <c r="B19" s="159">
        <v>32</v>
      </c>
      <c r="C19" s="153">
        <v>8.290155440414507</v>
      </c>
      <c r="F19" s="158" t="s">
        <v>68</v>
      </c>
      <c r="G19" s="355">
        <v>26</v>
      </c>
      <c r="H19" s="361">
        <v>7.323943661971831</v>
      </c>
      <c r="I19" s="158"/>
    </row>
    <row r="20" spans="1:9" ht="15" customHeight="1" x14ac:dyDescent="0.25">
      <c r="A20" s="146" t="s">
        <v>58</v>
      </c>
      <c r="B20" s="147">
        <v>36</v>
      </c>
      <c r="C20" s="148">
        <v>9.3264248704663206</v>
      </c>
      <c r="F20" s="146" t="s">
        <v>58</v>
      </c>
      <c r="G20" s="355">
        <v>34</v>
      </c>
      <c r="H20" s="361">
        <v>9.577464788732394</v>
      </c>
      <c r="I20" s="158"/>
    </row>
    <row r="21" spans="1:9" ht="15" customHeight="1" x14ac:dyDescent="0.25">
      <c r="A21" s="160" t="s">
        <v>124</v>
      </c>
      <c r="B21" s="157">
        <v>386</v>
      </c>
      <c r="C21" s="142">
        <v>100</v>
      </c>
      <c r="F21" s="160" t="s">
        <v>124</v>
      </c>
      <c r="G21" s="166">
        <v>355</v>
      </c>
      <c r="H21" s="142">
        <v>100</v>
      </c>
    </row>
    <row r="22" spans="1:9" ht="15" customHeight="1" x14ac:dyDescent="0.25">
      <c r="A22" s="161" t="s">
        <v>125</v>
      </c>
      <c r="B22" s="159">
        <v>256</v>
      </c>
      <c r="C22" s="153">
        <v>66.321243523316056</v>
      </c>
      <c r="F22" s="161" t="s">
        <v>125</v>
      </c>
      <c r="G22" s="167">
        <v>258</v>
      </c>
      <c r="H22" s="153">
        <v>72.676056338028175</v>
      </c>
    </row>
    <row r="23" spans="1:9" ht="14.25" customHeight="1" x14ac:dyDescent="0.25">
      <c r="A23" s="161" t="s">
        <v>126</v>
      </c>
      <c r="B23" s="162">
        <v>92</v>
      </c>
      <c r="C23" s="163">
        <v>23.8</v>
      </c>
      <c r="F23" s="161" t="s">
        <v>126</v>
      </c>
      <c r="G23" s="353">
        <v>64</v>
      </c>
      <c r="H23" s="163">
        <v>18.028169014084508</v>
      </c>
    </row>
    <row r="24" spans="1:9" ht="14.25" customHeight="1" x14ac:dyDescent="0.25">
      <c r="A24" s="161" t="s">
        <v>127</v>
      </c>
      <c r="B24" s="159">
        <v>76</v>
      </c>
      <c r="C24" s="153">
        <v>19.689119170984455</v>
      </c>
      <c r="F24" s="161" t="s">
        <v>127</v>
      </c>
      <c r="G24" s="167">
        <v>49</v>
      </c>
      <c r="H24" s="153">
        <v>13.802816901408452</v>
      </c>
    </row>
    <row r="25" spans="1:9" ht="14.25" customHeight="1" x14ac:dyDescent="0.25">
      <c r="A25" s="161" t="s">
        <v>128</v>
      </c>
      <c r="B25" s="159">
        <v>14</v>
      </c>
      <c r="C25" s="153">
        <v>3.6269430051813472</v>
      </c>
      <c r="F25" s="161" t="s">
        <v>128</v>
      </c>
      <c r="G25" s="167">
        <v>10</v>
      </c>
      <c r="H25" s="153">
        <v>2.8169014084507045</v>
      </c>
    </row>
    <row r="26" spans="1:9" x14ac:dyDescent="0.25">
      <c r="A26" s="164" t="s">
        <v>129</v>
      </c>
      <c r="B26" s="159">
        <v>2</v>
      </c>
      <c r="C26" s="153">
        <v>0.51813471502590669</v>
      </c>
      <c r="F26" s="164" t="s">
        <v>129</v>
      </c>
      <c r="G26" s="167">
        <v>5</v>
      </c>
      <c r="H26" s="153">
        <v>1.4084507042253522</v>
      </c>
    </row>
    <row r="27" spans="1:9" ht="15" customHeight="1" x14ac:dyDescent="0.25">
      <c r="A27" s="161" t="s">
        <v>130</v>
      </c>
      <c r="B27" s="147">
        <v>38</v>
      </c>
      <c r="C27" s="148">
        <v>9.8445595854922274</v>
      </c>
      <c r="F27" s="161" t="s">
        <v>130</v>
      </c>
      <c r="G27" s="172">
        <v>33</v>
      </c>
      <c r="H27" s="148">
        <v>9.295774647887324</v>
      </c>
    </row>
    <row r="28" spans="1:9" ht="15" customHeight="1" x14ac:dyDescent="0.25">
      <c r="A28" s="165" t="s">
        <v>131</v>
      </c>
      <c r="B28" s="166">
        <v>386</v>
      </c>
      <c r="C28" s="142">
        <v>100</v>
      </c>
      <c r="F28" s="165" t="s">
        <v>131</v>
      </c>
      <c r="G28" s="166">
        <v>355</v>
      </c>
      <c r="H28" s="150">
        <v>100</v>
      </c>
    </row>
    <row r="29" spans="1:9" ht="15" customHeight="1" x14ac:dyDescent="0.25">
      <c r="A29" s="161" t="s">
        <v>132</v>
      </c>
      <c r="B29" s="167">
        <v>252</v>
      </c>
      <c r="C29" s="153">
        <v>65.284974093264253</v>
      </c>
      <c r="F29" s="161" t="s">
        <v>132</v>
      </c>
      <c r="G29" s="167">
        <v>249</v>
      </c>
      <c r="H29" s="357">
        <v>70.140845070422529</v>
      </c>
    </row>
    <row r="30" spans="1:9" ht="15" customHeight="1" x14ac:dyDescent="0.25">
      <c r="A30" s="161" t="s">
        <v>72</v>
      </c>
      <c r="B30" s="167">
        <v>2</v>
      </c>
      <c r="C30" s="153">
        <v>0.51813471502590669</v>
      </c>
      <c r="F30" s="161" t="s">
        <v>72</v>
      </c>
      <c r="G30" s="167">
        <v>6</v>
      </c>
      <c r="H30" s="357">
        <v>1.6901408450704225</v>
      </c>
    </row>
    <row r="31" spans="1:9" ht="15" customHeight="1" x14ac:dyDescent="0.2">
      <c r="A31" s="168" t="s">
        <v>133</v>
      </c>
      <c r="B31" s="167">
        <v>1</v>
      </c>
      <c r="C31" s="153">
        <v>0.25906735751295334</v>
      </c>
      <c r="F31" s="168" t="s">
        <v>133</v>
      </c>
      <c r="G31" s="167">
        <v>0</v>
      </c>
      <c r="H31" s="170">
        <v>0</v>
      </c>
    </row>
    <row r="32" spans="1:9" ht="15" customHeight="1" x14ac:dyDescent="0.2">
      <c r="A32" s="168" t="s">
        <v>118</v>
      </c>
      <c r="B32" s="169">
        <v>0</v>
      </c>
      <c r="C32" s="170">
        <v>0</v>
      </c>
      <c r="F32" s="168" t="s">
        <v>118</v>
      </c>
      <c r="G32" s="167">
        <v>2</v>
      </c>
      <c r="H32" s="567">
        <v>0.6</v>
      </c>
    </row>
    <row r="33" spans="1:9" ht="15" customHeight="1" x14ac:dyDescent="0.2">
      <c r="A33" s="161" t="s">
        <v>73</v>
      </c>
      <c r="B33" s="167">
        <v>91</v>
      </c>
      <c r="C33" s="153">
        <v>23.575129533678755</v>
      </c>
      <c r="F33" s="161" t="s">
        <v>73</v>
      </c>
      <c r="G33" s="167">
        <v>63</v>
      </c>
      <c r="H33" s="357">
        <v>17.746478873239436</v>
      </c>
    </row>
    <row r="34" spans="1:9" ht="16.5" customHeight="1" x14ac:dyDescent="0.2">
      <c r="A34" s="171" t="s">
        <v>58</v>
      </c>
      <c r="B34" s="172">
        <v>40</v>
      </c>
      <c r="C34" s="148">
        <v>10.362694300518134</v>
      </c>
      <c r="F34" s="171" t="s">
        <v>58</v>
      </c>
      <c r="G34" s="172">
        <v>35</v>
      </c>
      <c r="H34" s="358">
        <v>9.8591549295774641</v>
      </c>
    </row>
    <row r="35" spans="1:9" ht="12" x14ac:dyDescent="0.2">
      <c r="A35" s="173" t="s">
        <v>134</v>
      </c>
      <c r="B35" s="166">
        <v>386</v>
      </c>
      <c r="C35" s="142">
        <v>100</v>
      </c>
      <c r="F35" s="160" t="s">
        <v>134</v>
      </c>
      <c r="G35" s="359">
        <v>355</v>
      </c>
      <c r="H35" s="363">
        <v>100</v>
      </c>
      <c r="I35" s="158"/>
    </row>
    <row r="36" spans="1:9" ht="12" x14ac:dyDescent="0.2">
      <c r="A36" s="161" t="s">
        <v>125</v>
      </c>
      <c r="B36" s="167">
        <v>19</v>
      </c>
      <c r="C36" s="153">
        <v>4.9222797927461137</v>
      </c>
      <c r="F36" s="161" t="s">
        <v>125</v>
      </c>
      <c r="G36" s="355">
        <v>15</v>
      </c>
      <c r="H36" s="361">
        <v>4.225352112676056</v>
      </c>
      <c r="I36" s="158"/>
    </row>
    <row r="37" spans="1:9" ht="16.5" customHeight="1" x14ac:dyDescent="0.2">
      <c r="A37" s="161" t="s">
        <v>126</v>
      </c>
      <c r="B37" s="174">
        <v>331</v>
      </c>
      <c r="C37" s="163">
        <v>85.8</v>
      </c>
      <c r="F37" s="161" t="s">
        <v>126</v>
      </c>
      <c r="G37" s="362">
        <v>303</v>
      </c>
      <c r="H37" s="364">
        <v>85.352112676056336</v>
      </c>
      <c r="I37" s="158"/>
    </row>
    <row r="38" spans="1:9" ht="13.5" customHeight="1" x14ac:dyDescent="0.2">
      <c r="A38" s="175" t="s">
        <v>127</v>
      </c>
      <c r="B38" s="167">
        <v>17</v>
      </c>
      <c r="C38" s="153">
        <v>4.4041450777202069</v>
      </c>
      <c r="F38" s="175" t="s">
        <v>127</v>
      </c>
      <c r="G38" s="355">
        <v>10</v>
      </c>
      <c r="H38" s="361">
        <v>2.816901408450704</v>
      </c>
      <c r="I38" s="158"/>
    </row>
    <row r="39" spans="1:9" ht="12" x14ac:dyDescent="0.2">
      <c r="A39" s="161" t="s">
        <v>128</v>
      </c>
      <c r="B39" s="167">
        <v>305</v>
      </c>
      <c r="C39" s="153">
        <v>79.015544041450781</v>
      </c>
      <c r="F39" s="161" t="s">
        <v>128</v>
      </c>
      <c r="G39" s="355">
        <v>293</v>
      </c>
      <c r="H39" s="361">
        <v>82.535211267605632</v>
      </c>
      <c r="I39" s="158"/>
    </row>
    <row r="40" spans="1:9" ht="12" x14ac:dyDescent="0.2">
      <c r="A40" s="161" t="s">
        <v>135</v>
      </c>
      <c r="B40" s="167">
        <v>9</v>
      </c>
      <c r="C40" s="153">
        <v>2.3316062176165802</v>
      </c>
      <c r="F40" s="161" t="s">
        <v>135</v>
      </c>
      <c r="G40" s="355">
        <v>0</v>
      </c>
      <c r="H40" s="365">
        <v>0</v>
      </c>
      <c r="I40" s="158"/>
    </row>
    <row r="41" spans="1:9" ht="16.5" customHeight="1" x14ac:dyDescent="0.2">
      <c r="A41" s="161" t="s">
        <v>130</v>
      </c>
      <c r="B41" s="172">
        <v>36</v>
      </c>
      <c r="C41" s="148">
        <v>9.3264248704663206</v>
      </c>
      <c r="F41" s="161" t="s">
        <v>130</v>
      </c>
      <c r="G41" s="355">
        <v>37</v>
      </c>
      <c r="H41" s="361">
        <v>10.422535211267606</v>
      </c>
      <c r="I41" s="158"/>
    </row>
    <row r="42" spans="1:9" ht="16.5" customHeight="1" x14ac:dyDescent="0.25">
      <c r="A42" s="173" t="s">
        <v>136</v>
      </c>
      <c r="B42" s="176">
        <v>386</v>
      </c>
      <c r="C42" s="142">
        <v>100</v>
      </c>
      <c r="F42" s="3" t="s">
        <v>136</v>
      </c>
      <c r="G42" s="354">
        <v>355</v>
      </c>
      <c r="H42" s="142">
        <v>100</v>
      </c>
    </row>
    <row r="43" spans="1:9" ht="16.5" customHeight="1" x14ac:dyDescent="0.2">
      <c r="A43" s="24" t="s">
        <v>56</v>
      </c>
      <c r="B43" s="177">
        <v>292</v>
      </c>
      <c r="C43" s="153">
        <v>75.647668393782382</v>
      </c>
      <c r="F43" s="6" t="s">
        <v>56</v>
      </c>
      <c r="G43" s="366">
        <v>258</v>
      </c>
      <c r="H43" s="357">
        <v>72.676056338028175</v>
      </c>
    </row>
    <row r="44" spans="1:9" ht="16.5" customHeight="1" x14ac:dyDescent="0.2">
      <c r="A44" s="24" t="s">
        <v>57</v>
      </c>
      <c r="B44" s="177">
        <v>59</v>
      </c>
      <c r="C44" s="153">
        <v>15.284974093264248</v>
      </c>
      <c r="F44" s="6" t="s">
        <v>57</v>
      </c>
      <c r="G44" s="366">
        <v>59</v>
      </c>
      <c r="H44" s="357">
        <v>16.619718309859156</v>
      </c>
    </row>
    <row r="45" spans="1:9" ht="16.5" customHeight="1" x14ac:dyDescent="0.2">
      <c r="A45" s="24" t="s">
        <v>137</v>
      </c>
      <c r="B45" s="178">
        <v>0</v>
      </c>
      <c r="C45" s="170">
        <v>0</v>
      </c>
      <c r="F45" s="6" t="s">
        <v>137</v>
      </c>
      <c r="G45" s="367">
        <v>0</v>
      </c>
      <c r="H45" s="170">
        <v>0</v>
      </c>
    </row>
    <row r="46" spans="1:9" ht="16.5" customHeight="1" x14ac:dyDescent="0.2">
      <c r="A46" s="24" t="s">
        <v>138</v>
      </c>
      <c r="B46" s="179">
        <v>0</v>
      </c>
      <c r="C46" s="170">
        <v>0</v>
      </c>
      <c r="F46" s="6" t="s">
        <v>138</v>
      </c>
      <c r="G46" s="368">
        <v>0</v>
      </c>
      <c r="H46" s="170">
        <v>0</v>
      </c>
    </row>
    <row r="47" spans="1:9" ht="16.5" customHeight="1" x14ac:dyDescent="0.2">
      <c r="A47" s="24" t="s">
        <v>139</v>
      </c>
      <c r="B47" s="179">
        <v>0</v>
      </c>
      <c r="C47" s="170">
        <v>0</v>
      </c>
      <c r="F47" s="6" t="s">
        <v>139</v>
      </c>
      <c r="G47" s="368">
        <v>0</v>
      </c>
      <c r="H47" s="170">
        <v>0</v>
      </c>
    </row>
    <row r="48" spans="1:9" ht="16.5" customHeight="1" x14ac:dyDescent="0.2">
      <c r="A48" s="24" t="s">
        <v>118</v>
      </c>
      <c r="B48" s="179">
        <v>0</v>
      </c>
      <c r="C48" s="170">
        <v>0</v>
      </c>
      <c r="F48" s="6" t="s">
        <v>118</v>
      </c>
      <c r="G48" s="355">
        <v>1</v>
      </c>
      <c r="H48" s="153">
        <v>0.3</v>
      </c>
    </row>
    <row r="49" spans="1:8" x14ac:dyDescent="0.2">
      <c r="A49" s="161" t="s">
        <v>58</v>
      </c>
      <c r="B49" s="180">
        <v>35</v>
      </c>
      <c r="C49" s="148">
        <v>9.0673575129533681</v>
      </c>
      <c r="F49" s="9" t="s">
        <v>58</v>
      </c>
      <c r="G49" s="356">
        <v>37</v>
      </c>
      <c r="H49" s="358">
        <v>10.422535211267606</v>
      </c>
    </row>
    <row r="50" spans="1:8" ht="39.75" customHeight="1" x14ac:dyDescent="0.2">
      <c r="A50" s="705" t="s">
        <v>140</v>
      </c>
      <c r="B50" s="706"/>
      <c r="C50" s="706"/>
      <c r="F50" s="705" t="s">
        <v>140</v>
      </c>
      <c r="G50" s="706"/>
      <c r="H50" s="706"/>
    </row>
    <row r="51" spans="1:8" ht="27.75" customHeight="1" x14ac:dyDescent="0.2">
      <c r="A51" s="682" t="s">
        <v>49</v>
      </c>
      <c r="B51" s="682"/>
      <c r="C51" s="682"/>
      <c r="F51" s="682" t="s">
        <v>8</v>
      </c>
      <c r="G51" s="682"/>
      <c r="H51" s="682"/>
    </row>
  </sheetData>
  <mergeCells count="8">
    <mergeCell ref="A1:C1"/>
    <mergeCell ref="A2:C2"/>
    <mergeCell ref="A50:C50"/>
    <mergeCell ref="A51:C51"/>
    <mergeCell ref="F1:H1"/>
    <mergeCell ref="F2:H2"/>
    <mergeCell ref="F50:H50"/>
    <mergeCell ref="F51:H5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zoomScale="70" zoomScaleNormal="70" workbookViewId="0">
      <selection sqref="A1:Q1"/>
    </sheetView>
  </sheetViews>
  <sheetFormatPr baseColWidth="10" defaultColWidth="11.44140625" defaultRowHeight="14.4" x14ac:dyDescent="0.3"/>
  <cols>
    <col min="17" max="17" width="11.5546875" bestFit="1" customWidth="1"/>
  </cols>
  <sheetData>
    <row r="1" spans="1:17" x14ac:dyDescent="0.3">
      <c r="A1" s="678" t="s">
        <v>122</v>
      </c>
      <c r="B1" s="678"/>
      <c r="C1" s="678"/>
      <c r="D1" s="678"/>
      <c r="E1" s="678"/>
      <c r="F1" s="678"/>
      <c r="G1" s="678"/>
      <c r="H1" s="678"/>
      <c r="I1" s="678"/>
      <c r="J1" s="678"/>
      <c r="K1" s="678"/>
      <c r="L1" s="678"/>
      <c r="M1" s="678"/>
      <c r="N1" s="678"/>
      <c r="O1" s="678"/>
      <c r="P1" s="678"/>
      <c r="Q1" s="678"/>
    </row>
    <row r="2" spans="1:17" s="181" customFormat="1" ht="13.8" x14ac:dyDescent="0.3">
      <c r="A2" s="708" t="s">
        <v>142</v>
      </c>
      <c r="B2" s="708"/>
      <c r="C2" s="708"/>
      <c r="D2" s="708"/>
      <c r="E2" s="708"/>
      <c r="F2" s="708"/>
      <c r="G2" s="708"/>
      <c r="H2" s="708"/>
      <c r="I2" s="708"/>
      <c r="J2" s="708"/>
      <c r="K2" s="708"/>
      <c r="L2" s="708"/>
      <c r="M2" s="708"/>
      <c r="N2" s="708"/>
      <c r="O2" s="708"/>
      <c r="P2" s="708"/>
      <c r="Q2" s="708"/>
    </row>
    <row r="3" spans="1:17" s="183" customFormat="1" ht="12" x14ac:dyDescent="0.25">
      <c r="A3" s="709" t="s">
        <v>90</v>
      </c>
      <c r="B3" s="711" t="s">
        <v>3</v>
      </c>
      <c r="C3" s="712"/>
      <c r="D3" s="712"/>
      <c r="E3" s="712"/>
      <c r="F3" s="713" t="s">
        <v>143</v>
      </c>
      <c r="G3" s="713"/>
      <c r="H3" s="713"/>
      <c r="I3" s="713"/>
      <c r="J3" s="713"/>
      <c r="K3" s="713"/>
      <c r="L3" s="713"/>
      <c r="M3" s="713"/>
      <c r="N3" s="713"/>
      <c r="O3" s="713"/>
      <c r="P3" s="713"/>
      <c r="Q3" s="713"/>
    </row>
    <row r="4" spans="1:17" s="183" customFormat="1" ht="22.5" customHeight="1" x14ac:dyDescent="0.25">
      <c r="A4" s="710"/>
      <c r="B4" s="714" t="s">
        <v>3</v>
      </c>
      <c r="C4" s="716" t="s">
        <v>144</v>
      </c>
      <c r="D4" s="717"/>
      <c r="E4" s="717"/>
      <c r="F4" s="714" t="s">
        <v>3</v>
      </c>
      <c r="G4" s="718" t="s">
        <v>145</v>
      </c>
      <c r="H4" s="719"/>
      <c r="I4" s="720"/>
      <c r="J4" s="714" t="s">
        <v>3</v>
      </c>
      <c r="K4" s="718" t="s">
        <v>146</v>
      </c>
      <c r="L4" s="719"/>
      <c r="M4" s="720"/>
      <c r="N4" s="714" t="s">
        <v>3</v>
      </c>
      <c r="O4" s="718" t="s">
        <v>147</v>
      </c>
      <c r="P4" s="719"/>
      <c r="Q4" s="720"/>
    </row>
    <row r="5" spans="1:17" s="183" customFormat="1" ht="22.8" x14ac:dyDescent="0.25">
      <c r="A5" s="710"/>
      <c r="B5" s="715"/>
      <c r="C5" s="184" t="s">
        <v>148</v>
      </c>
      <c r="D5" s="184" t="s">
        <v>149</v>
      </c>
      <c r="E5" s="184" t="s">
        <v>150</v>
      </c>
      <c r="F5" s="715"/>
      <c r="G5" s="185" t="s">
        <v>148</v>
      </c>
      <c r="H5" s="184" t="s">
        <v>149</v>
      </c>
      <c r="I5" s="184" t="s">
        <v>150</v>
      </c>
      <c r="J5" s="715"/>
      <c r="K5" s="185" t="s">
        <v>148</v>
      </c>
      <c r="L5" s="184" t="s">
        <v>149</v>
      </c>
      <c r="M5" s="184" t="s">
        <v>150</v>
      </c>
      <c r="N5" s="715"/>
      <c r="O5" s="185" t="s">
        <v>148</v>
      </c>
      <c r="P5" s="184" t="s">
        <v>149</v>
      </c>
      <c r="Q5" s="184" t="s">
        <v>150</v>
      </c>
    </row>
    <row r="6" spans="1:17" s="183" customFormat="1" ht="15.75" customHeight="1" x14ac:dyDescent="0.3">
      <c r="A6" s="186" t="s">
        <v>3</v>
      </c>
      <c r="B6" s="187">
        <v>14</v>
      </c>
      <c r="C6" s="187">
        <v>7</v>
      </c>
      <c r="D6" s="187">
        <v>2</v>
      </c>
      <c r="E6" s="187">
        <v>5</v>
      </c>
      <c r="F6" s="187">
        <v>6</v>
      </c>
      <c r="G6" s="187">
        <v>1</v>
      </c>
      <c r="H6" s="371"/>
      <c r="I6" s="187">
        <v>5</v>
      </c>
      <c r="J6" s="187">
        <v>3</v>
      </c>
      <c r="K6" s="187">
        <v>3</v>
      </c>
      <c r="L6" s="371"/>
      <c r="M6" s="371"/>
      <c r="N6" s="187">
        <v>5</v>
      </c>
      <c r="O6" s="187">
        <v>3</v>
      </c>
      <c r="P6" s="187">
        <v>2</v>
      </c>
      <c r="Q6" s="374"/>
    </row>
    <row r="7" spans="1:17" s="183" customFormat="1" ht="12" customHeight="1" x14ac:dyDescent="0.3">
      <c r="A7" s="188" t="s">
        <v>151</v>
      </c>
      <c r="B7" s="189">
        <v>1</v>
      </c>
      <c r="C7" s="189">
        <v>0</v>
      </c>
      <c r="D7" s="189">
        <v>1</v>
      </c>
      <c r="E7" s="189">
        <v>0</v>
      </c>
      <c r="F7" s="189">
        <v>0</v>
      </c>
      <c r="G7" s="189">
        <v>0</v>
      </c>
      <c r="H7" s="372"/>
      <c r="I7" s="189">
        <v>0</v>
      </c>
      <c r="J7" s="189">
        <v>0</v>
      </c>
      <c r="K7" s="189">
        <v>0</v>
      </c>
      <c r="L7" s="372"/>
      <c r="M7" s="372"/>
      <c r="N7" s="189">
        <v>1</v>
      </c>
      <c r="O7" s="189">
        <v>0</v>
      </c>
      <c r="P7" s="189">
        <v>1</v>
      </c>
      <c r="Q7" s="375"/>
    </row>
    <row r="8" spans="1:17" s="183" customFormat="1" ht="12" customHeight="1" x14ac:dyDescent="0.3">
      <c r="A8" s="188" t="s">
        <v>152</v>
      </c>
      <c r="B8" s="189">
        <v>1</v>
      </c>
      <c r="C8" s="189">
        <v>0</v>
      </c>
      <c r="D8" s="189">
        <v>1</v>
      </c>
      <c r="E8" s="189">
        <v>0</v>
      </c>
      <c r="F8" s="189">
        <v>0</v>
      </c>
      <c r="G8" s="189">
        <v>0</v>
      </c>
      <c r="H8" s="372"/>
      <c r="I8" s="189">
        <v>0</v>
      </c>
      <c r="J8" s="189">
        <v>0</v>
      </c>
      <c r="K8" s="189">
        <v>0</v>
      </c>
      <c r="L8" s="372"/>
      <c r="M8" s="372"/>
      <c r="N8" s="189">
        <v>1</v>
      </c>
      <c r="O8" s="189">
        <v>0</v>
      </c>
      <c r="P8" s="189">
        <v>1</v>
      </c>
      <c r="Q8" s="375"/>
    </row>
    <row r="9" spans="1:17" s="183" customFormat="1" ht="12" customHeight="1" x14ac:dyDescent="0.3">
      <c r="A9" s="188" t="s">
        <v>153</v>
      </c>
      <c r="B9" s="189">
        <v>3</v>
      </c>
      <c r="C9" s="189">
        <v>1</v>
      </c>
      <c r="D9" s="189">
        <v>0</v>
      </c>
      <c r="E9" s="189">
        <v>2</v>
      </c>
      <c r="F9" s="189">
        <v>2</v>
      </c>
      <c r="G9" s="189">
        <v>0</v>
      </c>
      <c r="H9" s="372"/>
      <c r="I9" s="189">
        <v>2</v>
      </c>
      <c r="J9" s="189">
        <v>1</v>
      </c>
      <c r="K9" s="189">
        <v>1</v>
      </c>
      <c r="L9" s="372"/>
      <c r="M9" s="372"/>
      <c r="N9" s="189">
        <v>0</v>
      </c>
      <c r="O9" s="189">
        <v>0</v>
      </c>
      <c r="P9" s="189">
        <v>0</v>
      </c>
      <c r="Q9" s="375"/>
    </row>
    <row r="10" spans="1:17" s="183" customFormat="1" ht="12" customHeight="1" x14ac:dyDescent="0.3">
      <c r="A10" s="188" t="s">
        <v>154</v>
      </c>
      <c r="B10" s="189">
        <v>1</v>
      </c>
      <c r="C10" s="189">
        <v>1</v>
      </c>
      <c r="D10" s="189">
        <v>0</v>
      </c>
      <c r="E10" s="189">
        <v>0</v>
      </c>
      <c r="F10" s="189">
        <v>0</v>
      </c>
      <c r="G10" s="189">
        <v>0</v>
      </c>
      <c r="H10" s="372"/>
      <c r="I10" s="189">
        <v>0</v>
      </c>
      <c r="J10" s="189">
        <v>0</v>
      </c>
      <c r="K10" s="189">
        <v>0</v>
      </c>
      <c r="L10" s="372"/>
      <c r="M10" s="372"/>
      <c r="N10" s="189">
        <v>1</v>
      </c>
      <c r="O10" s="189">
        <v>1</v>
      </c>
      <c r="P10" s="189">
        <v>0</v>
      </c>
      <c r="Q10" s="375"/>
    </row>
    <row r="11" spans="1:17" s="183" customFormat="1" ht="12" customHeight="1" x14ac:dyDescent="0.3">
      <c r="A11" s="188" t="s">
        <v>155</v>
      </c>
      <c r="B11" s="189">
        <v>1</v>
      </c>
      <c r="C11" s="189">
        <v>0</v>
      </c>
      <c r="D11" s="189">
        <v>0</v>
      </c>
      <c r="E11" s="189">
        <v>1</v>
      </c>
      <c r="F11" s="189">
        <v>1</v>
      </c>
      <c r="G11" s="189">
        <v>0</v>
      </c>
      <c r="H11" s="372"/>
      <c r="I11" s="189">
        <v>1</v>
      </c>
      <c r="J11" s="189">
        <v>0</v>
      </c>
      <c r="K11" s="189">
        <v>0</v>
      </c>
      <c r="L11" s="372"/>
      <c r="M11" s="372"/>
      <c r="N11" s="189">
        <v>0</v>
      </c>
      <c r="O11" s="189">
        <v>0</v>
      </c>
      <c r="P11" s="189">
        <v>0</v>
      </c>
      <c r="Q11" s="375"/>
    </row>
    <row r="12" spans="1:17" s="183" customFormat="1" ht="12" customHeight="1" x14ac:dyDescent="0.3">
      <c r="A12" s="188" t="s">
        <v>156</v>
      </c>
      <c r="B12" s="189">
        <v>3</v>
      </c>
      <c r="C12" s="189">
        <v>3</v>
      </c>
      <c r="D12" s="189">
        <v>0</v>
      </c>
      <c r="E12" s="189">
        <v>0</v>
      </c>
      <c r="F12" s="189">
        <v>0</v>
      </c>
      <c r="G12" s="189">
        <v>0</v>
      </c>
      <c r="H12" s="372"/>
      <c r="I12" s="189">
        <v>0</v>
      </c>
      <c r="J12" s="189">
        <v>1</v>
      </c>
      <c r="K12" s="189">
        <v>1</v>
      </c>
      <c r="L12" s="372"/>
      <c r="M12" s="372"/>
      <c r="N12" s="189">
        <v>2</v>
      </c>
      <c r="O12" s="189">
        <v>2</v>
      </c>
      <c r="P12" s="189">
        <v>0</v>
      </c>
      <c r="Q12" s="375"/>
    </row>
    <row r="13" spans="1:17" s="192" customFormat="1" ht="12" customHeight="1" x14ac:dyDescent="0.25">
      <c r="A13" s="190" t="s">
        <v>157</v>
      </c>
      <c r="B13" s="191">
        <v>4</v>
      </c>
      <c r="C13" s="191">
        <v>2</v>
      </c>
      <c r="D13" s="191">
        <v>0</v>
      </c>
      <c r="E13" s="191">
        <v>2</v>
      </c>
      <c r="F13" s="191">
        <v>3</v>
      </c>
      <c r="G13" s="191">
        <v>1</v>
      </c>
      <c r="H13" s="373"/>
      <c r="I13" s="191">
        <v>2</v>
      </c>
      <c r="J13" s="191">
        <v>1</v>
      </c>
      <c r="K13" s="191">
        <v>1</v>
      </c>
      <c r="L13" s="294"/>
      <c r="M13" s="294"/>
      <c r="N13" s="191">
        <v>0</v>
      </c>
      <c r="O13" s="191">
        <v>0</v>
      </c>
      <c r="P13" s="191">
        <v>0</v>
      </c>
      <c r="Q13" s="376"/>
    </row>
    <row r="14" spans="1:17" s="192" customFormat="1" ht="10.199999999999999" x14ac:dyDescent="0.2">
      <c r="A14" s="682" t="s">
        <v>158</v>
      </c>
      <c r="B14" s="682"/>
      <c r="C14" s="682"/>
      <c r="D14" s="682"/>
      <c r="E14" s="682"/>
      <c r="F14" s="682"/>
      <c r="G14" s="682"/>
      <c r="H14" s="682"/>
      <c r="I14" s="682"/>
      <c r="J14" s="682"/>
      <c r="K14" s="682"/>
      <c r="L14" s="682"/>
      <c r="M14" s="682"/>
      <c r="N14" s="682"/>
      <c r="O14" s="682"/>
      <c r="P14" s="682"/>
      <c r="Q14" s="682"/>
    </row>
    <row r="15" spans="1:17" s="192" customFormat="1" ht="15" customHeight="1" x14ac:dyDescent="0.2">
      <c r="A15" s="682"/>
      <c r="B15" s="682"/>
      <c r="C15" s="682"/>
      <c r="D15" s="682"/>
      <c r="E15" s="682"/>
      <c r="F15" s="682"/>
      <c r="G15" s="682"/>
      <c r="H15" s="682"/>
      <c r="I15" s="682"/>
      <c r="J15" s="682"/>
      <c r="K15" s="682"/>
      <c r="L15" s="682"/>
      <c r="M15" s="682"/>
      <c r="N15" s="682"/>
      <c r="O15" s="682"/>
      <c r="P15" s="682"/>
      <c r="Q15" s="682"/>
    </row>
    <row r="16" spans="1:17" s="192" customFormat="1" ht="15" customHeight="1" x14ac:dyDescent="0.2">
      <c r="A16" s="689" t="s">
        <v>49</v>
      </c>
      <c r="B16" s="707"/>
      <c r="C16" s="707"/>
      <c r="D16" s="707"/>
      <c r="E16" s="707"/>
      <c r="F16" s="707"/>
      <c r="G16" s="707"/>
      <c r="H16" s="707"/>
      <c r="I16" s="707"/>
      <c r="J16" s="707"/>
      <c r="K16" s="707"/>
      <c r="L16" s="707"/>
      <c r="M16" s="707"/>
      <c r="N16" s="707"/>
      <c r="O16" s="707"/>
      <c r="P16" s="707"/>
      <c r="Q16" s="707"/>
    </row>
    <row r="17" spans="1:17" x14ac:dyDescent="0.35">
      <c r="A17" s="193"/>
      <c r="B17" s="194"/>
      <c r="C17" s="194"/>
      <c r="D17" s="194"/>
      <c r="E17" s="194"/>
      <c r="F17" s="194"/>
      <c r="G17" s="194"/>
      <c r="H17" s="194"/>
      <c r="I17" s="194"/>
      <c r="J17" s="194"/>
      <c r="K17" s="194"/>
      <c r="L17" s="194"/>
      <c r="M17" s="194"/>
      <c r="N17" s="194"/>
      <c r="O17" s="194"/>
      <c r="P17" s="194"/>
      <c r="Q17" s="194"/>
    </row>
    <row r="19" spans="1:17" x14ac:dyDescent="0.3">
      <c r="A19" s="708" t="s">
        <v>159</v>
      </c>
      <c r="B19" s="708"/>
      <c r="C19" s="708"/>
      <c r="D19" s="708"/>
      <c r="E19" s="708"/>
      <c r="F19" s="708"/>
      <c r="G19" s="708"/>
      <c r="H19" s="708"/>
      <c r="I19" s="708"/>
      <c r="J19" s="708"/>
      <c r="K19" s="708"/>
      <c r="L19" s="708"/>
      <c r="M19" s="708"/>
      <c r="N19" s="708"/>
      <c r="O19" s="708"/>
      <c r="P19" s="708"/>
      <c r="Q19" s="708"/>
    </row>
    <row r="20" spans="1:17" ht="22.5" customHeight="1" x14ac:dyDescent="0.3">
      <c r="A20" s="709" t="s">
        <v>90</v>
      </c>
      <c r="B20" s="711" t="s">
        <v>3</v>
      </c>
      <c r="C20" s="712"/>
      <c r="D20" s="712"/>
      <c r="E20" s="712"/>
      <c r="F20" s="713" t="s">
        <v>160</v>
      </c>
      <c r="G20" s="713"/>
      <c r="H20" s="713"/>
      <c r="I20" s="713"/>
      <c r="J20" s="713"/>
      <c r="K20" s="713"/>
      <c r="L20" s="713"/>
      <c r="M20" s="713"/>
      <c r="N20" s="713"/>
      <c r="O20" s="713"/>
      <c r="P20" s="713"/>
      <c r="Q20" s="713"/>
    </row>
    <row r="21" spans="1:17" x14ac:dyDescent="0.3">
      <c r="A21" s="710"/>
      <c r="B21" s="714" t="s">
        <v>3</v>
      </c>
      <c r="C21" s="716" t="s">
        <v>144</v>
      </c>
      <c r="D21" s="717"/>
      <c r="E21" s="717"/>
      <c r="F21" s="714" t="s">
        <v>3</v>
      </c>
      <c r="G21" s="718" t="s">
        <v>145</v>
      </c>
      <c r="H21" s="719"/>
      <c r="I21" s="720"/>
      <c r="J21" s="714" t="s">
        <v>3</v>
      </c>
      <c r="K21" s="718" t="s">
        <v>146</v>
      </c>
      <c r="L21" s="719"/>
      <c r="M21" s="720"/>
      <c r="N21" s="714" t="s">
        <v>3</v>
      </c>
      <c r="O21" s="718" t="s">
        <v>147</v>
      </c>
      <c r="P21" s="719"/>
      <c r="Q21" s="720"/>
    </row>
    <row r="22" spans="1:17" ht="22.8" x14ac:dyDescent="0.3">
      <c r="A22" s="710"/>
      <c r="B22" s="715"/>
      <c r="C22" s="184" t="s">
        <v>148</v>
      </c>
      <c r="D22" s="184" t="s">
        <v>149</v>
      </c>
      <c r="E22" s="184" t="s">
        <v>150</v>
      </c>
      <c r="F22" s="715"/>
      <c r="G22" s="185" t="s">
        <v>148</v>
      </c>
      <c r="H22" s="184" t="s">
        <v>149</v>
      </c>
      <c r="I22" s="184" t="s">
        <v>150</v>
      </c>
      <c r="J22" s="715"/>
      <c r="K22" s="185" t="s">
        <v>148</v>
      </c>
      <c r="L22" s="184" t="s">
        <v>149</v>
      </c>
      <c r="M22" s="184" t="s">
        <v>150</v>
      </c>
      <c r="N22" s="715"/>
      <c r="O22" s="185" t="s">
        <v>148</v>
      </c>
      <c r="P22" s="184" t="s">
        <v>149</v>
      </c>
      <c r="Q22" s="184" t="s">
        <v>150</v>
      </c>
    </row>
    <row r="23" spans="1:17" x14ac:dyDescent="0.35">
      <c r="A23" s="186" t="s">
        <v>3</v>
      </c>
      <c r="B23" s="195">
        <v>100</v>
      </c>
      <c r="C23" s="195">
        <v>100</v>
      </c>
      <c r="D23" s="195">
        <v>100</v>
      </c>
      <c r="E23" s="195">
        <v>100</v>
      </c>
      <c r="F23" s="195">
        <v>100</v>
      </c>
      <c r="G23" s="195">
        <v>100</v>
      </c>
      <c r="H23" s="318"/>
      <c r="I23" s="195">
        <v>100</v>
      </c>
      <c r="J23" s="195">
        <v>100</v>
      </c>
      <c r="K23" s="195">
        <v>100</v>
      </c>
      <c r="L23" s="318"/>
      <c r="M23" s="318"/>
      <c r="N23" s="195">
        <v>100</v>
      </c>
      <c r="O23" s="195">
        <v>100</v>
      </c>
      <c r="P23" s="195">
        <v>100</v>
      </c>
      <c r="Q23" s="195"/>
    </row>
    <row r="24" spans="1:17" x14ac:dyDescent="0.35">
      <c r="A24" s="188" t="s">
        <v>151</v>
      </c>
      <c r="B24" s="196">
        <f>B7/$B$6*100</f>
        <v>7.1428571428571423</v>
      </c>
      <c r="C24" s="197" t="s">
        <v>161</v>
      </c>
      <c r="D24" s="197">
        <f>D7/$D$6*100</f>
        <v>50</v>
      </c>
      <c r="E24" s="197" t="s">
        <v>161</v>
      </c>
      <c r="F24" s="197" t="s">
        <v>161</v>
      </c>
      <c r="G24" s="197" t="s">
        <v>161</v>
      </c>
      <c r="H24" s="198"/>
      <c r="I24" s="197" t="s">
        <v>161</v>
      </c>
      <c r="J24" s="197" t="s">
        <v>161</v>
      </c>
      <c r="K24" s="197" t="s">
        <v>161</v>
      </c>
      <c r="L24" s="198"/>
      <c r="M24" s="198"/>
      <c r="N24" s="196">
        <f>N7/$N$6*100</f>
        <v>20</v>
      </c>
      <c r="O24" s="197" t="s">
        <v>161</v>
      </c>
      <c r="P24" s="197">
        <f>P7/$P$6*100</f>
        <v>50</v>
      </c>
      <c r="Q24" s="197"/>
    </row>
    <row r="25" spans="1:17" x14ac:dyDescent="0.35">
      <c r="A25" s="188" t="s">
        <v>152</v>
      </c>
      <c r="B25" s="196">
        <f t="shared" ref="B25:B30" si="0">B8/$B$6*100</f>
        <v>7.1428571428571423</v>
      </c>
      <c r="C25" s="197" t="s">
        <v>161</v>
      </c>
      <c r="D25" s="197">
        <f t="shared" ref="D25" si="1">D8/$D$6*100</f>
        <v>50</v>
      </c>
      <c r="E25" s="197" t="s">
        <v>161</v>
      </c>
      <c r="F25" s="197" t="s">
        <v>161</v>
      </c>
      <c r="G25" s="197" t="s">
        <v>161</v>
      </c>
      <c r="H25" s="198"/>
      <c r="I25" s="197" t="s">
        <v>161</v>
      </c>
      <c r="J25" s="197" t="s">
        <v>161</v>
      </c>
      <c r="K25" s="197" t="s">
        <v>161</v>
      </c>
      <c r="L25" s="198"/>
      <c r="M25" s="198"/>
      <c r="N25" s="196">
        <f t="shared" ref="N25:N29" si="2">N8/$N$6*100</f>
        <v>20</v>
      </c>
      <c r="O25" s="197" t="s">
        <v>161</v>
      </c>
      <c r="P25" s="197">
        <f t="shared" ref="P25" si="3">P8/$P$6*100</f>
        <v>50</v>
      </c>
      <c r="Q25" s="197"/>
    </row>
    <row r="26" spans="1:17" x14ac:dyDescent="0.35">
      <c r="A26" s="188" t="s">
        <v>153</v>
      </c>
      <c r="B26" s="196">
        <f t="shared" si="0"/>
        <v>21.428571428571427</v>
      </c>
      <c r="C26" s="197">
        <f t="shared" ref="C26:C30" si="4">C9/$C$6*100</f>
        <v>14.285714285714285</v>
      </c>
      <c r="D26" s="197" t="s">
        <v>161</v>
      </c>
      <c r="E26" s="197">
        <f t="shared" ref="E26:E30" si="5">E9/$E$6*100</f>
        <v>40</v>
      </c>
      <c r="F26" s="197">
        <f t="shared" ref="F26:F30" si="6">F9/$F$6*100</f>
        <v>33.333333333333329</v>
      </c>
      <c r="G26" s="197" t="s">
        <v>161</v>
      </c>
      <c r="H26" s="198"/>
      <c r="I26" s="197">
        <f t="shared" ref="I26:I30" si="7">I9/$I$6*100</f>
        <v>40</v>
      </c>
      <c r="J26" s="197">
        <f t="shared" ref="J26:J30" si="8">J9/$J$6*100</f>
        <v>33.333333333333329</v>
      </c>
      <c r="K26" s="197">
        <f t="shared" ref="K26:K30" si="9">K9/$K$6*100</f>
        <v>33.333333333333329</v>
      </c>
      <c r="L26" s="198"/>
      <c r="M26" s="198"/>
      <c r="N26" s="197" t="s">
        <v>161</v>
      </c>
      <c r="O26" s="197" t="s">
        <v>161</v>
      </c>
      <c r="P26" s="197" t="s">
        <v>161</v>
      </c>
      <c r="Q26" s="197"/>
    </row>
    <row r="27" spans="1:17" x14ac:dyDescent="0.35">
      <c r="A27" s="188" t="s">
        <v>154</v>
      </c>
      <c r="B27" s="196">
        <f t="shared" si="0"/>
        <v>7.1428571428571423</v>
      </c>
      <c r="C27" s="197">
        <f t="shared" si="4"/>
        <v>14.285714285714285</v>
      </c>
      <c r="D27" s="197" t="s">
        <v>161</v>
      </c>
      <c r="E27" s="197" t="s">
        <v>161</v>
      </c>
      <c r="F27" s="197" t="s">
        <v>161</v>
      </c>
      <c r="G27" s="197" t="s">
        <v>161</v>
      </c>
      <c r="H27" s="198"/>
      <c r="I27" s="197" t="s">
        <v>161</v>
      </c>
      <c r="J27" s="197" t="s">
        <v>161</v>
      </c>
      <c r="K27" s="197" t="s">
        <v>161</v>
      </c>
      <c r="L27" s="198"/>
      <c r="M27" s="198"/>
      <c r="N27" s="196">
        <f t="shared" si="2"/>
        <v>20</v>
      </c>
      <c r="O27" s="198">
        <f t="shared" ref="O27:O29" si="10">O10/$O$6*100</f>
        <v>33.333333333333329</v>
      </c>
      <c r="P27" s="197" t="s">
        <v>161</v>
      </c>
      <c r="Q27" s="197"/>
    </row>
    <row r="28" spans="1:17" x14ac:dyDescent="0.35">
      <c r="A28" s="188" t="s">
        <v>155</v>
      </c>
      <c r="B28" s="196">
        <f t="shared" si="0"/>
        <v>7.1428571428571423</v>
      </c>
      <c r="C28" s="197" t="s">
        <v>161</v>
      </c>
      <c r="D28" s="197" t="s">
        <v>161</v>
      </c>
      <c r="E28" s="197">
        <f t="shared" si="5"/>
        <v>20</v>
      </c>
      <c r="F28" s="197">
        <f t="shared" si="6"/>
        <v>16.666666666666664</v>
      </c>
      <c r="G28" s="197" t="s">
        <v>161</v>
      </c>
      <c r="H28" s="198"/>
      <c r="I28" s="197">
        <f t="shared" si="7"/>
        <v>20</v>
      </c>
      <c r="J28" s="197" t="s">
        <v>161</v>
      </c>
      <c r="K28" s="197" t="s">
        <v>161</v>
      </c>
      <c r="L28" s="198"/>
      <c r="M28" s="198"/>
      <c r="N28" s="197" t="s">
        <v>161</v>
      </c>
      <c r="O28" s="197" t="s">
        <v>161</v>
      </c>
      <c r="P28" s="197" t="s">
        <v>161</v>
      </c>
      <c r="Q28" s="197"/>
    </row>
    <row r="29" spans="1:17" ht="15" customHeight="1" x14ac:dyDescent="0.35">
      <c r="A29" s="188" t="s">
        <v>156</v>
      </c>
      <c r="B29" s="196">
        <f t="shared" si="0"/>
        <v>21.428571428571427</v>
      </c>
      <c r="C29" s="197">
        <f t="shared" si="4"/>
        <v>42.857142857142854</v>
      </c>
      <c r="D29" s="197" t="s">
        <v>161</v>
      </c>
      <c r="E29" s="197" t="s">
        <v>161</v>
      </c>
      <c r="F29" s="197" t="s">
        <v>161</v>
      </c>
      <c r="G29" s="197" t="s">
        <v>161</v>
      </c>
      <c r="H29" s="198"/>
      <c r="I29" s="197" t="s">
        <v>161</v>
      </c>
      <c r="J29" s="197">
        <f t="shared" si="8"/>
        <v>33.333333333333329</v>
      </c>
      <c r="K29" s="197">
        <f t="shared" si="9"/>
        <v>33.333333333333329</v>
      </c>
      <c r="L29" s="198"/>
      <c r="M29" s="198"/>
      <c r="N29" s="196">
        <f t="shared" si="2"/>
        <v>40</v>
      </c>
      <c r="O29" s="198">
        <f t="shared" si="10"/>
        <v>66.666666666666657</v>
      </c>
      <c r="P29" s="197" t="s">
        <v>161</v>
      </c>
      <c r="Q29" s="197"/>
    </row>
    <row r="30" spans="1:17" ht="15" x14ac:dyDescent="0.25">
      <c r="A30" s="190" t="s">
        <v>157</v>
      </c>
      <c r="B30" s="199">
        <f t="shared" si="0"/>
        <v>28.571428571428569</v>
      </c>
      <c r="C30" s="200">
        <f t="shared" si="4"/>
        <v>28.571428571428569</v>
      </c>
      <c r="D30" s="200" t="s">
        <v>161</v>
      </c>
      <c r="E30" s="200">
        <f t="shared" si="5"/>
        <v>40</v>
      </c>
      <c r="F30" s="199">
        <f t="shared" si="6"/>
        <v>50</v>
      </c>
      <c r="G30" s="201">
        <f t="shared" ref="G30" si="11">G13/$G$6*100</f>
        <v>100</v>
      </c>
      <c r="H30" s="377"/>
      <c r="I30" s="200">
        <f t="shared" si="7"/>
        <v>40</v>
      </c>
      <c r="J30" s="200">
        <f t="shared" si="8"/>
        <v>33.333333333333329</v>
      </c>
      <c r="K30" s="200">
        <f t="shared" si="9"/>
        <v>33.333333333333329</v>
      </c>
      <c r="L30" s="377"/>
      <c r="M30" s="377"/>
      <c r="N30" s="200" t="s">
        <v>161</v>
      </c>
      <c r="O30" s="200" t="s">
        <v>161</v>
      </c>
      <c r="P30" s="200" t="s">
        <v>161</v>
      </c>
      <c r="Q30" s="377"/>
    </row>
    <row r="31" spans="1:17" ht="15" customHeight="1" x14ac:dyDescent="0.3">
      <c r="A31" s="682" t="s">
        <v>158</v>
      </c>
      <c r="B31" s="682"/>
      <c r="C31" s="682"/>
      <c r="D31" s="682"/>
      <c r="E31" s="682"/>
      <c r="F31" s="682"/>
      <c r="G31" s="682"/>
      <c r="H31" s="682"/>
      <c r="I31" s="682"/>
      <c r="J31" s="682"/>
      <c r="K31" s="682"/>
      <c r="L31" s="682"/>
      <c r="M31" s="682"/>
      <c r="N31" s="682"/>
      <c r="O31" s="682"/>
      <c r="P31" s="682"/>
      <c r="Q31" s="682"/>
    </row>
    <row r="32" spans="1:17" x14ac:dyDescent="0.3">
      <c r="A32" s="682"/>
      <c r="B32" s="682"/>
      <c r="C32" s="682"/>
      <c r="D32" s="682"/>
      <c r="E32" s="682"/>
      <c r="F32" s="682"/>
      <c r="G32" s="682"/>
      <c r="H32" s="682"/>
      <c r="I32" s="682"/>
      <c r="J32" s="682"/>
      <c r="K32" s="682"/>
      <c r="L32" s="682"/>
      <c r="M32" s="682"/>
      <c r="N32" s="682"/>
      <c r="O32" s="682"/>
      <c r="P32" s="682"/>
      <c r="Q32" s="682"/>
    </row>
    <row r="33" spans="1:17" x14ac:dyDescent="0.3">
      <c r="A33" s="689" t="s">
        <v>49</v>
      </c>
      <c r="B33" s="707"/>
      <c r="C33" s="707"/>
      <c r="D33" s="707"/>
      <c r="E33" s="707"/>
      <c r="F33" s="707"/>
      <c r="G33" s="707"/>
      <c r="H33" s="707"/>
      <c r="I33" s="707"/>
      <c r="J33" s="707"/>
      <c r="K33" s="707"/>
      <c r="L33" s="707"/>
      <c r="M33" s="707"/>
      <c r="N33" s="707"/>
      <c r="O33" s="707"/>
      <c r="P33" s="707"/>
      <c r="Q33" s="707"/>
    </row>
    <row r="34" spans="1:17" x14ac:dyDescent="0.3">
      <c r="Q34" s="117" t="s">
        <v>50</v>
      </c>
    </row>
    <row r="36" spans="1:17" x14ac:dyDescent="0.3">
      <c r="A36" s="678" t="s">
        <v>122</v>
      </c>
      <c r="B36" s="678"/>
      <c r="C36" s="678"/>
      <c r="D36" s="678"/>
      <c r="E36" s="678"/>
      <c r="F36" s="678"/>
      <c r="G36" s="678"/>
      <c r="H36" s="678"/>
      <c r="I36" s="678"/>
      <c r="J36" s="678"/>
      <c r="K36" s="678"/>
      <c r="L36" s="678"/>
      <c r="M36" s="678"/>
      <c r="N36" s="678"/>
      <c r="O36" s="678"/>
      <c r="P36" s="678"/>
      <c r="Q36" s="678"/>
    </row>
    <row r="37" spans="1:17" x14ac:dyDescent="0.3">
      <c r="A37" s="708" t="s">
        <v>162</v>
      </c>
      <c r="B37" s="708"/>
      <c r="C37" s="708"/>
      <c r="D37" s="708"/>
      <c r="E37" s="708"/>
      <c r="F37" s="708"/>
      <c r="G37" s="708"/>
      <c r="H37" s="708"/>
      <c r="I37" s="708"/>
      <c r="J37" s="708"/>
      <c r="K37" s="708"/>
      <c r="L37" s="708"/>
      <c r="M37" s="708"/>
      <c r="N37" s="708"/>
      <c r="O37" s="708"/>
      <c r="P37" s="708"/>
      <c r="Q37" s="708"/>
    </row>
    <row r="38" spans="1:17" x14ac:dyDescent="0.3">
      <c r="A38" s="709" t="s">
        <v>90</v>
      </c>
      <c r="B38" s="711" t="s">
        <v>3</v>
      </c>
      <c r="C38" s="712"/>
      <c r="D38" s="712"/>
      <c r="E38" s="712"/>
      <c r="F38" s="713" t="s">
        <v>143</v>
      </c>
      <c r="G38" s="713"/>
      <c r="H38" s="713"/>
      <c r="I38" s="713"/>
      <c r="J38" s="713"/>
      <c r="K38" s="713"/>
      <c r="L38" s="713"/>
      <c r="M38" s="713"/>
      <c r="N38" s="713"/>
      <c r="O38" s="713"/>
      <c r="P38" s="713"/>
      <c r="Q38" s="713"/>
    </row>
    <row r="39" spans="1:17" x14ac:dyDescent="0.3">
      <c r="A39" s="710"/>
      <c r="B39" s="714" t="s">
        <v>3</v>
      </c>
      <c r="C39" s="716" t="s">
        <v>144</v>
      </c>
      <c r="D39" s="717"/>
      <c r="E39" s="717"/>
      <c r="F39" s="714" t="s">
        <v>3</v>
      </c>
      <c r="G39" s="718" t="s">
        <v>145</v>
      </c>
      <c r="H39" s="719"/>
      <c r="I39" s="720"/>
      <c r="J39" s="714" t="s">
        <v>3</v>
      </c>
      <c r="K39" s="718" t="s">
        <v>146</v>
      </c>
      <c r="L39" s="719"/>
      <c r="M39" s="720"/>
      <c r="N39" s="714" t="s">
        <v>3</v>
      </c>
      <c r="O39" s="718" t="s">
        <v>147</v>
      </c>
      <c r="P39" s="719"/>
      <c r="Q39" s="720"/>
    </row>
    <row r="40" spans="1:17" ht="22.8" x14ac:dyDescent="0.3">
      <c r="A40" s="722"/>
      <c r="B40" s="721"/>
      <c r="C40" s="307" t="s">
        <v>148</v>
      </c>
      <c r="D40" s="307" t="s">
        <v>149</v>
      </c>
      <c r="E40" s="307" t="s">
        <v>150</v>
      </c>
      <c r="F40" s="721"/>
      <c r="G40" s="380" t="s">
        <v>148</v>
      </c>
      <c r="H40" s="307" t="s">
        <v>149</v>
      </c>
      <c r="I40" s="307" t="s">
        <v>150</v>
      </c>
      <c r="J40" s="721"/>
      <c r="K40" s="380" t="s">
        <v>148</v>
      </c>
      <c r="L40" s="382" t="s">
        <v>149</v>
      </c>
      <c r="M40" s="307" t="s">
        <v>150</v>
      </c>
      <c r="N40" s="721"/>
      <c r="O40" s="380" t="s">
        <v>148</v>
      </c>
      <c r="P40" s="307" t="s">
        <v>149</v>
      </c>
      <c r="Q40" s="307" t="s">
        <v>150</v>
      </c>
    </row>
    <row r="41" spans="1:17" x14ac:dyDescent="0.3">
      <c r="A41" s="381" t="s">
        <v>3</v>
      </c>
      <c r="B41" s="385">
        <v>27</v>
      </c>
      <c r="C41" s="385">
        <v>9</v>
      </c>
      <c r="D41" s="385">
        <v>14</v>
      </c>
      <c r="E41" s="385">
        <v>4</v>
      </c>
      <c r="F41" s="385">
        <v>7</v>
      </c>
      <c r="G41" s="385">
        <v>1</v>
      </c>
      <c r="H41" s="385">
        <v>2</v>
      </c>
      <c r="I41" s="385">
        <v>4</v>
      </c>
      <c r="J41" s="385">
        <v>15</v>
      </c>
      <c r="K41" s="385">
        <v>7</v>
      </c>
      <c r="L41" s="386">
        <v>8</v>
      </c>
      <c r="M41" s="371">
        <v>0</v>
      </c>
      <c r="N41" s="385">
        <v>5</v>
      </c>
      <c r="O41" s="385">
        <v>1</v>
      </c>
      <c r="P41" s="385">
        <v>4</v>
      </c>
      <c r="Q41" s="374">
        <v>0</v>
      </c>
    </row>
    <row r="42" spans="1:17" x14ac:dyDescent="0.3">
      <c r="A42" s="369" t="s">
        <v>151</v>
      </c>
      <c r="B42" s="383">
        <v>16</v>
      </c>
      <c r="C42" s="383">
        <v>9</v>
      </c>
      <c r="D42" s="383">
        <v>4</v>
      </c>
      <c r="E42" s="383">
        <v>3</v>
      </c>
      <c r="F42" s="383">
        <v>4</v>
      </c>
      <c r="G42" s="383">
        <v>1</v>
      </c>
      <c r="H42" s="383">
        <v>0</v>
      </c>
      <c r="I42" s="383">
        <v>3</v>
      </c>
      <c r="J42" s="383">
        <v>8</v>
      </c>
      <c r="K42" s="383">
        <v>7</v>
      </c>
      <c r="L42" s="383">
        <v>1</v>
      </c>
      <c r="M42" s="372">
        <v>0</v>
      </c>
      <c r="N42" s="383">
        <v>4</v>
      </c>
      <c r="O42" s="383">
        <v>1</v>
      </c>
      <c r="P42" s="383">
        <v>3</v>
      </c>
      <c r="Q42" s="375">
        <v>0</v>
      </c>
    </row>
    <row r="43" spans="1:17" x14ac:dyDescent="0.3">
      <c r="A43" s="369" t="s">
        <v>289</v>
      </c>
      <c r="B43" s="383">
        <v>3</v>
      </c>
      <c r="C43" s="383">
        <v>0</v>
      </c>
      <c r="D43" s="383">
        <v>2</v>
      </c>
      <c r="E43" s="383">
        <v>1</v>
      </c>
      <c r="F43" s="383">
        <v>1</v>
      </c>
      <c r="G43" s="383">
        <v>0</v>
      </c>
      <c r="H43" s="383">
        <v>0</v>
      </c>
      <c r="I43" s="390">
        <v>1</v>
      </c>
      <c r="J43" s="383">
        <v>2</v>
      </c>
      <c r="K43" s="383">
        <v>0</v>
      </c>
      <c r="L43" s="383">
        <v>2</v>
      </c>
      <c r="M43" s="372">
        <v>0</v>
      </c>
      <c r="N43" s="383">
        <v>0</v>
      </c>
      <c r="O43" s="383">
        <v>0</v>
      </c>
      <c r="P43" s="383">
        <v>0</v>
      </c>
      <c r="Q43" s="375">
        <v>0</v>
      </c>
    </row>
    <row r="44" spans="1:17" x14ac:dyDescent="0.3">
      <c r="A44" s="369" t="s">
        <v>155</v>
      </c>
      <c r="B44" s="383">
        <v>7</v>
      </c>
      <c r="C44" s="383">
        <v>0</v>
      </c>
      <c r="D44" s="383">
        <v>7</v>
      </c>
      <c r="E44" s="383">
        <v>0</v>
      </c>
      <c r="F44" s="383">
        <v>2</v>
      </c>
      <c r="G44" s="383">
        <v>0</v>
      </c>
      <c r="H44" s="383">
        <v>2</v>
      </c>
      <c r="I44" s="383">
        <v>0</v>
      </c>
      <c r="J44" s="383">
        <v>5</v>
      </c>
      <c r="K44" s="383">
        <v>0</v>
      </c>
      <c r="L44" s="383">
        <v>5</v>
      </c>
      <c r="M44" s="372">
        <v>0</v>
      </c>
      <c r="N44" s="383">
        <v>0</v>
      </c>
      <c r="O44" s="383">
        <v>0</v>
      </c>
      <c r="P44" s="383">
        <v>0</v>
      </c>
      <c r="Q44" s="375">
        <v>0</v>
      </c>
    </row>
    <row r="45" spans="1:17" x14ac:dyDescent="0.3">
      <c r="A45" s="370" t="s">
        <v>156</v>
      </c>
      <c r="B45" s="384">
        <v>1</v>
      </c>
      <c r="C45" s="384">
        <v>0</v>
      </c>
      <c r="D45" s="384">
        <v>1</v>
      </c>
      <c r="E45" s="384">
        <v>0</v>
      </c>
      <c r="F45" s="384">
        <v>0</v>
      </c>
      <c r="G45" s="384">
        <v>0</v>
      </c>
      <c r="H45" s="384">
        <v>0</v>
      </c>
      <c r="I45" s="384">
        <v>0</v>
      </c>
      <c r="J45" s="384">
        <v>0</v>
      </c>
      <c r="K45" s="384">
        <v>0</v>
      </c>
      <c r="L45" s="384">
        <v>0</v>
      </c>
      <c r="M45" s="378">
        <v>0</v>
      </c>
      <c r="N45" s="384">
        <v>1</v>
      </c>
      <c r="O45" s="384">
        <v>0</v>
      </c>
      <c r="P45" s="384">
        <v>1</v>
      </c>
      <c r="Q45" s="379">
        <v>0</v>
      </c>
    </row>
    <row r="46" spans="1:17" x14ac:dyDescent="0.3">
      <c r="A46" s="682" t="s">
        <v>158</v>
      </c>
      <c r="B46" s="682"/>
      <c r="C46" s="682"/>
      <c r="D46" s="682"/>
      <c r="E46" s="682"/>
      <c r="F46" s="682"/>
      <c r="G46" s="682"/>
      <c r="H46" s="682"/>
      <c r="I46" s="682"/>
      <c r="J46" s="682"/>
      <c r="K46" s="682"/>
      <c r="L46" s="682"/>
      <c r="M46" s="682"/>
      <c r="N46" s="682"/>
      <c r="O46" s="682"/>
      <c r="P46" s="682"/>
      <c r="Q46" s="682"/>
    </row>
    <row r="47" spans="1:17" x14ac:dyDescent="0.3">
      <c r="A47" s="682"/>
      <c r="B47" s="682"/>
      <c r="C47" s="682"/>
      <c r="D47" s="682"/>
      <c r="E47" s="682"/>
      <c r="F47" s="682"/>
      <c r="G47" s="682"/>
      <c r="H47" s="682"/>
      <c r="I47" s="682"/>
      <c r="J47" s="682"/>
      <c r="K47" s="682"/>
      <c r="L47" s="682"/>
      <c r="M47" s="682"/>
      <c r="N47" s="682"/>
      <c r="O47" s="682"/>
      <c r="P47" s="682"/>
      <c r="Q47" s="682"/>
    </row>
    <row r="48" spans="1:17" x14ac:dyDescent="0.3">
      <c r="A48" s="689" t="s">
        <v>8</v>
      </c>
      <c r="B48" s="707"/>
      <c r="C48" s="707"/>
      <c r="D48" s="707"/>
      <c r="E48" s="707"/>
      <c r="F48" s="707"/>
      <c r="G48" s="707"/>
      <c r="H48" s="707"/>
      <c r="I48" s="707"/>
      <c r="J48" s="707"/>
      <c r="K48" s="707"/>
      <c r="L48" s="707"/>
      <c r="M48" s="707"/>
      <c r="N48" s="707"/>
      <c r="O48" s="707"/>
      <c r="P48" s="707"/>
      <c r="Q48" s="707"/>
    </row>
    <row r="49" spans="1:17" x14ac:dyDescent="0.3">
      <c r="A49" s="193"/>
      <c r="B49" s="194"/>
      <c r="C49" s="194"/>
      <c r="D49" s="194"/>
      <c r="E49" s="194"/>
      <c r="F49" s="194"/>
      <c r="G49" s="194"/>
      <c r="H49" s="194"/>
      <c r="I49" s="194"/>
      <c r="J49" s="194"/>
      <c r="K49" s="194"/>
      <c r="L49" s="194"/>
      <c r="M49" s="194"/>
      <c r="N49" s="194"/>
      <c r="O49" s="194"/>
      <c r="P49" s="194"/>
      <c r="Q49" s="194"/>
    </row>
    <row r="51" spans="1:17" x14ac:dyDescent="0.3">
      <c r="A51" s="708" t="s">
        <v>163</v>
      </c>
      <c r="B51" s="708"/>
      <c r="C51" s="708"/>
      <c r="D51" s="708"/>
      <c r="E51" s="708"/>
      <c r="F51" s="708"/>
      <c r="G51" s="708"/>
      <c r="H51" s="708"/>
      <c r="I51" s="708"/>
      <c r="J51" s="708"/>
      <c r="K51" s="708"/>
      <c r="L51" s="708"/>
      <c r="M51" s="708"/>
      <c r="N51" s="708"/>
      <c r="O51" s="708"/>
      <c r="P51" s="708"/>
      <c r="Q51" s="708"/>
    </row>
    <row r="52" spans="1:17" x14ac:dyDescent="0.3">
      <c r="A52" s="709" t="s">
        <v>90</v>
      </c>
      <c r="B52" s="711" t="s">
        <v>3</v>
      </c>
      <c r="C52" s="712"/>
      <c r="D52" s="712"/>
      <c r="E52" s="712"/>
      <c r="F52" s="713" t="s">
        <v>160</v>
      </c>
      <c r="G52" s="713"/>
      <c r="H52" s="713"/>
      <c r="I52" s="713"/>
      <c r="J52" s="713"/>
      <c r="K52" s="713"/>
      <c r="L52" s="713"/>
      <c r="M52" s="713"/>
      <c r="N52" s="713"/>
      <c r="O52" s="713"/>
      <c r="P52" s="713"/>
      <c r="Q52" s="713"/>
    </row>
    <row r="53" spans="1:17" x14ac:dyDescent="0.3">
      <c r="A53" s="710"/>
      <c r="B53" s="714" t="s">
        <v>3</v>
      </c>
      <c r="C53" s="716" t="s">
        <v>144</v>
      </c>
      <c r="D53" s="717"/>
      <c r="E53" s="717"/>
      <c r="F53" s="714" t="s">
        <v>3</v>
      </c>
      <c r="G53" s="718" t="s">
        <v>145</v>
      </c>
      <c r="H53" s="719"/>
      <c r="I53" s="720"/>
      <c r="J53" s="714" t="s">
        <v>3</v>
      </c>
      <c r="K53" s="718" t="s">
        <v>146</v>
      </c>
      <c r="L53" s="719"/>
      <c r="M53" s="720"/>
      <c r="N53" s="714" t="s">
        <v>3</v>
      </c>
      <c r="O53" s="718" t="s">
        <v>147</v>
      </c>
      <c r="P53" s="719"/>
      <c r="Q53" s="720"/>
    </row>
    <row r="54" spans="1:17" ht="22.8" x14ac:dyDescent="0.3">
      <c r="A54" s="710"/>
      <c r="B54" s="715"/>
      <c r="C54" s="184" t="s">
        <v>148</v>
      </c>
      <c r="D54" s="184" t="s">
        <v>149</v>
      </c>
      <c r="E54" s="184" t="s">
        <v>150</v>
      </c>
      <c r="F54" s="715"/>
      <c r="G54" s="185" t="s">
        <v>148</v>
      </c>
      <c r="H54" s="184" t="s">
        <v>149</v>
      </c>
      <c r="I54" s="184" t="s">
        <v>150</v>
      </c>
      <c r="J54" s="715"/>
      <c r="K54" s="185" t="s">
        <v>148</v>
      </c>
      <c r="L54" s="184" t="s">
        <v>149</v>
      </c>
      <c r="M54" s="184" t="s">
        <v>150</v>
      </c>
      <c r="N54" s="715"/>
      <c r="O54" s="185" t="s">
        <v>148</v>
      </c>
      <c r="P54" s="184" t="s">
        <v>149</v>
      </c>
      <c r="Q54" s="184" t="s">
        <v>150</v>
      </c>
    </row>
    <row r="55" spans="1:17" x14ac:dyDescent="0.3">
      <c r="A55" s="391" t="s">
        <v>3</v>
      </c>
      <c r="B55" s="195">
        <v>100</v>
      </c>
      <c r="C55" s="195">
        <v>100</v>
      </c>
      <c r="D55" s="195">
        <v>100</v>
      </c>
      <c r="E55" s="195">
        <v>100</v>
      </c>
      <c r="F55" s="195">
        <v>100</v>
      </c>
      <c r="G55" s="195">
        <v>100</v>
      </c>
      <c r="H55" s="318">
        <v>100</v>
      </c>
      <c r="I55" s="195">
        <v>100</v>
      </c>
      <c r="J55" s="195">
        <v>100</v>
      </c>
      <c r="K55" s="195">
        <v>100</v>
      </c>
      <c r="L55" s="318">
        <v>100</v>
      </c>
      <c r="M55" s="318">
        <v>0</v>
      </c>
      <c r="N55" s="195">
        <v>100</v>
      </c>
      <c r="O55" s="195">
        <v>100</v>
      </c>
      <c r="P55" s="195">
        <v>100</v>
      </c>
      <c r="Q55" s="195">
        <v>0</v>
      </c>
    </row>
    <row r="56" spans="1:17" x14ac:dyDescent="0.3">
      <c r="A56" s="387" t="s">
        <v>151</v>
      </c>
      <c r="B56" s="389">
        <v>59.259259259259252</v>
      </c>
      <c r="C56" s="389">
        <v>100</v>
      </c>
      <c r="D56" s="389">
        <v>28.571428571428569</v>
      </c>
      <c r="E56" s="389">
        <v>75</v>
      </c>
      <c r="F56" s="389">
        <v>57.142857142857139</v>
      </c>
      <c r="G56" s="389">
        <v>100</v>
      </c>
      <c r="H56" s="321">
        <v>0</v>
      </c>
      <c r="I56" s="389">
        <v>75</v>
      </c>
      <c r="J56" s="389">
        <v>53.333333333333336</v>
      </c>
      <c r="K56" s="389">
        <v>100</v>
      </c>
      <c r="L56" s="321">
        <v>12.5</v>
      </c>
      <c r="M56" s="321">
        <v>0</v>
      </c>
      <c r="N56" s="389">
        <v>80</v>
      </c>
      <c r="O56" s="389">
        <v>100</v>
      </c>
      <c r="P56" s="389">
        <v>75</v>
      </c>
      <c r="Q56" s="322">
        <v>0</v>
      </c>
    </row>
    <row r="57" spans="1:17" x14ac:dyDescent="0.3">
      <c r="A57" s="387" t="s">
        <v>289</v>
      </c>
      <c r="B57" s="389">
        <v>11.111111111111111</v>
      </c>
      <c r="C57" s="389">
        <v>0</v>
      </c>
      <c r="D57" s="389">
        <v>14.285714285714285</v>
      </c>
      <c r="E57" s="389">
        <v>25</v>
      </c>
      <c r="F57" s="389">
        <v>14.285714285714285</v>
      </c>
      <c r="G57" s="389">
        <v>0</v>
      </c>
      <c r="H57" s="321">
        <v>0</v>
      </c>
      <c r="I57" s="389">
        <v>25</v>
      </c>
      <c r="J57" s="389">
        <v>13.333333333333334</v>
      </c>
      <c r="K57" s="389">
        <v>0</v>
      </c>
      <c r="L57" s="321">
        <v>25</v>
      </c>
      <c r="M57" s="321">
        <v>0</v>
      </c>
      <c r="N57" s="389">
        <v>0</v>
      </c>
      <c r="O57" s="389">
        <v>0</v>
      </c>
      <c r="P57" s="389">
        <v>0</v>
      </c>
      <c r="Q57" s="322">
        <v>0</v>
      </c>
    </row>
    <row r="58" spans="1:17" x14ac:dyDescent="0.3">
      <c r="A58" s="387" t="s">
        <v>155</v>
      </c>
      <c r="B58" s="389">
        <v>25.925925925925924</v>
      </c>
      <c r="C58" s="389">
        <v>0</v>
      </c>
      <c r="D58" s="389">
        <v>50</v>
      </c>
      <c r="E58" s="389">
        <v>0</v>
      </c>
      <c r="F58" s="389">
        <v>28.571428571428569</v>
      </c>
      <c r="G58" s="389">
        <v>0</v>
      </c>
      <c r="H58" s="321">
        <v>100</v>
      </c>
      <c r="I58" s="389">
        <v>0</v>
      </c>
      <c r="J58" s="389">
        <v>33.333333333333329</v>
      </c>
      <c r="K58" s="389">
        <v>0</v>
      </c>
      <c r="L58" s="321">
        <v>62.5</v>
      </c>
      <c r="M58" s="321">
        <v>0</v>
      </c>
      <c r="N58" s="389">
        <v>0</v>
      </c>
      <c r="O58" s="389">
        <v>0</v>
      </c>
      <c r="P58" s="389">
        <v>0</v>
      </c>
      <c r="Q58" s="322">
        <v>0</v>
      </c>
    </row>
    <row r="59" spans="1:17" x14ac:dyDescent="0.3">
      <c r="A59" s="388" t="s">
        <v>156</v>
      </c>
      <c r="B59" s="392">
        <v>3.7037037037037033</v>
      </c>
      <c r="C59" s="392">
        <v>0</v>
      </c>
      <c r="D59" s="392">
        <v>7.1428571428571423</v>
      </c>
      <c r="E59" s="392">
        <v>0</v>
      </c>
      <c r="F59" s="392">
        <v>0</v>
      </c>
      <c r="G59" s="392">
        <v>0</v>
      </c>
      <c r="H59" s="325">
        <v>0</v>
      </c>
      <c r="I59" s="392">
        <v>0</v>
      </c>
      <c r="J59" s="392">
        <v>0</v>
      </c>
      <c r="K59" s="392">
        <v>0</v>
      </c>
      <c r="L59" s="325">
        <v>0</v>
      </c>
      <c r="M59" s="325">
        <v>0</v>
      </c>
      <c r="N59" s="392">
        <v>20</v>
      </c>
      <c r="O59" s="392">
        <v>0</v>
      </c>
      <c r="P59" s="392">
        <v>25</v>
      </c>
      <c r="Q59" s="326">
        <v>0</v>
      </c>
    </row>
    <row r="60" spans="1:17" x14ac:dyDescent="0.3">
      <c r="A60" s="682" t="s">
        <v>158</v>
      </c>
      <c r="B60" s="682"/>
      <c r="C60" s="682"/>
      <c r="D60" s="682"/>
      <c r="E60" s="682"/>
      <c r="F60" s="682"/>
      <c r="G60" s="682"/>
      <c r="H60" s="682"/>
      <c r="I60" s="682"/>
      <c r="J60" s="682"/>
      <c r="K60" s="682"/>
      <c r="L60" s="682"/>
      <c r="M60" s="682"/>
      <c r="N60" s="682"/>
      <c r="O60" s="682"/>
      <c r="P60" s="682"/>
      <c r="Q60" s="682"/>
    </row>
    <row r="61" spans="1:17" x14ac:dyDescent="0.3">
      <c r="A61" s="682"/>
      <c r="B61" s="682"/>
      <c r="C61" s="682"/>
      <c r="D61" s="682"/>
      <c r="E61" s="682"/>
      <c r="F61" s="682"/>
      <c r="G61" s="682"/>
      <c r="H61" s="682"/>
      <c r="I61" s="682"/>
      <c r="J61" s="682"/>
      <c r="K61" s="682"/>
      <c r="L61" s="682"/>
      <c r="M61" s="682"/>
      <c r="N61" s="682"/>
      <c r="O61" s="682"/>
      <c r="P61" s="682"/>
      <c r="Q61" s="682"/>
    </row>
    <row r="62" spans="1:17" x14ac:dyDescent="0.3">
      <c r="A62" s="689" t="s">
        <v>8</v>
      </c>
      <c r="B62" s="707"/>
      <c r="C62" s="707"/>
      <c r="D62" s="707"/>
      <c r="E62" s="707"/>
      <c r="F62" s="707"/>
      <c r="G62" s="707"/>
      <c r="H62" s="707"/>
      <c r="I62" s="707"/>
      <c r="J62" s="707"/>
      <c r="K62" s="707"/>
      <c r="L62" s="707"/>
      <c r="M62" s="707"/>
      <c r="N62" s="707"/>
      <c r="O62" s="707"/>
      <c r="P62" s="707"/>
      <c r="Q62" s="707"/>
    </row>
    <row r="63" spans="1:17" x14ac:dyDescent="0.3">
      <c r="Q63" s="117" t="s">
        <v>50</v>
      </c>
    </row>
  </sheetData>
  <mergeCells count="58">
    <mergeCell ref="A19:Q19"/>
    <mergeCell ref="A1:Q1"/>
    <mergeCell ref="A2:Q2"/>
    <mergeCell ref="A3:A5"/>
    <mergeCell ref="B3:E3"/>
    <mergeCell ref="F3:Q3"/>
    <mergeCell ref="B4:B5"/>
    <mergeCell ref="C4:E4"/>
    <mergeCell ref="F4:F5"/>
    <mergeCell ref="G4:I4"/>
    <mergeCell ref="J4:J5"/>
    <mergeCell ref="K4:M4"/>
    <mergeCell ref="N4:N5"/>
    <mergeCell ref="O4:Q4"/>
    <mergeCell ref="A14:Q15"/>
    <mergeCell ref="A16:Q16"/>
    <mergeCell ref="F21:F22"/>
    <mergeCell ref="G21:I21"/>
    <mergeCell ref="J21:J22"/>
    <mergeCell ref="K21:M21"/>
    <mergeCell ref="N21:N22"/>
    <mergeCell ref="O39:Q39"/>
    <mergeCell ref="O21:Q21"/>
    <mergeCell ref="A31:Q32"/>
    <mergeCell ref="A33:Q33"/>
    <mergeCell ref="A36:Q36"/>
    <mergeCell ref="A37:Q37"/>
    <mergeCell ref="A38:A40"/>
    <mergeCell ref="B38:E38"/>
    <mergeCell ref="F38:Q38"/>
    <mergeCell ref="B39:B40"/>
    <mergeCell ref="C39:E39"/>
    <mergeCell ref="A20:A22"/>
    <mergeCell ref="B20:E20"/>
    <mergeCell ref="F20:Q20"/>
    <mergeCell ref="B21:B22"/>
    <mergeCell ref="C21:E21"/>
    <mergeCell ref="F39:F40"/>
    <mergeCell ref="G39:I39"/>
    <mergeCell ref="J39:J40"/>
    <mergeCell ref="K39:M39"/>
    <mergeCell ref="N39:N40"/>
    <mergeCell ref="A62:Q62"/>
    <mergeCell ref="A46:Q47"/>
    <mergeCell ref="A48:Q48"/>
    <mergeCell ref="A51:Q51"/>
    <mergeCell ref="A52:A54"/>
    <mergeCell ref="B52:E52"/>
    <mergeCell ref="F52:Q52"/>
    <mergeCell ref="B53:B54"/>
    <mergeCell ref="C53:E53"/>
    <mergeCell ref="F53:F54"/>
    <mergeCell ref="G53:I53"/>
    <mergeCell ref="J53:J54"/>
    <mergeCell ref="K53:M53"/>
    <mergeCell ref="N53:N54"/>
    <mergeCell ref="O53:Q53"/>
    <mergeCell ref="A60:Q61"/>
  </mergeCells>
  <hyperlinks>
    <hyperlink ref="Q34" location="Índice!A1" display="Volver"/>
    <hyperlink ref="Q63" location="Índice!A1" display="Volver"/>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Índice</vt:lpstr>
      <vt:lpstr>cuadro 1</vt:lpstr>
      <vt:lpstr>cuadro 2</vt:lpstr>
      <vt:lpstr>cuadro 3</vt:lpstr>
      <vt:lpstr>cuadro 4</vt:lpstr>
      <vt:lpstr>cuadro 5</vt:lpstr>
      <vt:lpstr>cuadro 6</vt:lpstr>
      <vt:lpstr>cuadro 7</vt:lpstr>
      <vt:lpstr>cuadro 8</vt:lpstr>
      <vt:lpstr>cuadro 9</vt:lpstr>
      <vt:lpstr>cuadro 10</vt:lpstr>
      <vt:lpstr>cuadro 11</vt:lpstr>
      <vt:lpstr>cuadro 12</vt:lpstr>
      <vt:lpstr>cuadro 13</vt:lpstr>
      <vt:lpstr>cuadro 14</vt:lpstr>
      <vt:lpstr>cuadro 15</vt:lpstr>
      <vt:lpstr>cuadro 18</vt:lpstr>
      <vt:lpstr>cuadro 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Hernán De Gregorio</dc:creator>
  <cp:lastModifiedBy>Hernán De Gregorio</cp:lastModifiedBy>
  <dcterms:created xsi:type="dcterms:W3CDTF">2023-05-10T14:42:24Z</dcterms:created>
  <dcterms:modified xsi:type="dcterms:W3CDTF">2023-06-21T19:23:50Z</dcterms:modified>
</cp:coreProperties>
</file>