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SEGURIDAD PUBLICA\DELITOS\"/>
    </mc:Choice>
  </mc:AlternateContent>
  <bookViews>
    <workbookView xWindow="0" yWindow="0" windowWidth="23040" windowHeight="8616"/>
  </bookViews>
  <sheets>
    <sheet name="seg_01_ax25" sheetId="1" r:id="rId1"/>
    <sheet name="Ficha técnica " sheetId="3" r:id="rId2"/>
  </sheets>
  <calcPr calcId="162913"/>
</workbook>
</file>

<file path=xl/calcChain.xml><?xml version="1.0" encoding="utf-8"?>
<calcChain xmlns="http://schemas.openxmlformats.org/spreadsheetml/2006/main">
  <c r="C24" i="1" l="1"/>
  <c r="Q25" i="1" l="1"/>
  <c r="Q24" i="1"/>
  <c r="G25" i="1" l="1"/>
  <c r="E25" i="1"/>
  <c r="G24" i="1"/>
</calcChain>
</file>

<file path=xl/sharedStrings.xml><?xml version="1.0" encoding="utf-8"?>
<sst xmlns="http://schemas.openxmlformats.org/spreadsheetml/2006/main" count="404" uniqueCount="83">
  <si>
    <t>Tipo de delito</t>
  </si>
  <si>
    <t>Hechos</t>
  </si>
  <si>
    <r>
      <t>Víctimas</t>
    </r>
    <r>
      <rPr>
        <vertAlign val="superscript"/>
        <sz val="9"/>
        <rFont val="Arial"/>
        <family val="2"/>
      </rPr>
      <t>1</t>
    </r>
  </si>
  <si>
    <t>///</t>
  </si>
  <si>
    <t>Delitos contra las personas</t>
  </si>
  <si>
    <t xml:space="preserve">Homicidios dolosos </t>
  </si>
  <si>
    <t xml:space="preserve">Homicidios culposos en accidentes de tránsito </t>
  </si>
  <si>
    <t xml:space="preserve">Homicidios culposos por otros hechos </t>
  </si>
  <si>
    <t xml:space="preserve">Lesiones dolosas </t>
  </si>
  <si>
    <t>Lesiones culposas en accidentes de tránsito</t>
  </si>
  <si>
    <t>Lesiones culposas por otros hechos</t>
  </si>
  <si>
    <t>Otros delitos contra las personas</t>
  </si>
  <si>
    <t>Delitos contra el honor</t>
  </si>
  <si>
    <t>-</t>
  </si>
  <si>
    <t>Delitos contra la integridad sexual</t>
  </si>
  <si>
    <t>Otros delitos contra la integridad sexual</t>
  </si>
  <si>
    <t>Delitos contra la libertad</t>
  </si>
  <si>
    <t>Amenazas</t>
  </si>
  <si>
    <t>Otros delitos contra la lbertad</t>
  </si>
  <si>
    <t>Delitos contra la propiedad</t>
  </si>
  <si>
    <t>Robo (incluye robo agravado)</t>
  </si>
  <si>
    <t>Hurtos</t>
  </si>
  <si>
    <t>Tentativa de hurto</t>
  </si>
  <si>
    <t>Otros delitos contra la propiedad</t>
  </si>
  <si>
    <t>Delitos contra el estado civil</t>
  </si>
  <si>
    <t>Contra la seguridad pública</t>
  </si>
  <si>
    <t>Contra el orden público</t>
  </si>
  <si>
    <t>Contra la seguridad de la Nación</t>
  </si>
  <si>
    <t>Contra los poderes públicos y el orden constitucional</t>
  </si>
  <si>
    <t>Contra la administración pública</t>
  </si>
  <si>
    <t>Contra la fe pública</t>
  </si>
  <si>
    <t>Ley 23.737 (estupefacientes)</t>
  </si>
  <si>
    <t>Leyes Especiales</t>
  </si>
  <si>
    <t>…</t>
  </si>
  <si>
    <t>Tentativa de robo  (incluye robo agravado por lesiones y/o muerte)</t>
  </si>
  <si>
    <t xml:space="preserve">FICHA TECNICA </t>
  </si>
  <si>
    <t>Archivo</t>
  </si>
  <si>
    <t xml:space="preserve">Área Temática </t>
  </si>
  <si>
    <t>Seguridad Pública</t>
  </si>
  <si>
    <t xml:space="preserve">Tema </t>
  </si>
  <si>
    <t>Delitos</t>
  </si>
  <si>
    <t>Subtema</t>
  </si>
  <si>
    <t>Serie</t>
  </si>
  <si>
    <t>Objetivo</t>
  </si>
  <si>
    <t>Variable 1</t>
  </si>
  <si>
    <t>Unidad de medida</t>
  </si>
  <si>
    <t>Periodicidad de recepción (información secundaria)</t>
  </si>
  <si>
    <t>Periodicidad de recolección (información primaria)</t>
  </si>
  <si>
    <t xml:space="preserve">Periodicidad de difusión </t>
  </si>
  <si>
    <t>Fuente</t>
  </si>
  <si>
    <t>Hecho delictuoso registrado</t>
  </si>
  <si>
    <t xml:space="preserve">Variable 2 </t>
  </si>
  <si>
    <t>Hechos delictuosos registrados</t>
  </si>
  <si>
    <t>Método de Cálculo (formula)</t>
  </si>
  <si>
    <t>Sumatoria de cada tipo de delito registrado, por año.</t>
  </si>
  <si>
    <t>seg_01_ax25</t>
  </si>
  <si>
    <t>Año</t>
  </si>
  <si>
    <t>Mostrar el volumen y la evolución de los hechos delictuosos ocurridos en la Ciudad de Buenos Aires, registrados a través de las denuncias realizadas a las fuerzas de seguridad,  especificadas por tipo de delito. Se muestra también la cantidad de víctimas afectadas en los distintos tipos de delitos contra las personas y contra la integridad sexual.</t>
  </si>
  <si>
    <t>Definición operativa</t>
  </si>
  <si>
    <t>Recuento de las personas que, individual o colectivamente, hayan sufrido daños, inclusive lesiones físicas o mentales, sufrimiento emocional, pérdida financiera, o menoscabo sustancial de los derechos fundamentales, como consecuencia de acciones u omisiones que violen la legislación penal vigente en los Estados miembros, incluida la que proscribe el abuso de poder (Naciones Unidas)</t>
  </si>
  <si>
    <t>Anual</t>
  </si>
  <si>
    <t>Mensual</t>
  </si>
  <si>
    <t>Total</t>
  </si>
  <si>
    <t>Homicidios dolosos en grado de tentativa</t>
  </si>
  <si>
    <t>Delitos contra el orden económico y financiero</t>
  </si>
  <si>
    <t>.</t>
  </si>
  <si>
    <t>Victima registrada</t>
  </si>
  <si>
    <t>Método de Cálculo (fórmula)</t>
  </si>
  <si>
    <t xml:space="preserve">Víctima </t>
  </si>
  <si>
    <r>
      <rPr>
        <vertAlign val="superscript"/>
        <sz val="8"/>
        <rFont val="Arial"/>
        <family val="2"/>
      </rPr>
      <t xml:space="preserve">1 </t>
    </r>
    <r>
      <rPr>
        <sz val="8"/>
        <rFont val="Arial"/>
        <family val="2"/>
      </rPr>
      <t xml:space="preserve">No se consignan los totales de la variable "víctimas" porque no están contabilizadas para las delitos contra la propiedad, el estado civil, la seguridad pública, el orden público, la seguridad de la Nación.  </t>
    </r>
  </si>
  <si>
    <t xml:space="preserve"> </t>
  </si>
  <si>
    <t>no aplica</t>
  </si>
  <si>
    <t>Trata de personas simple</t>
  </si>
  <si>
    <t>Trata de personas agravado</t>
  </si>
  <si>
    <t xml:space="preserve">                    </t>
  </si>
  <si>
    <t>El tipo de delito es la clasificación que recibe cada figura penal en base a lo establecido en el Código Penal y al bien Jurídico contra el que atenta. Recuento de los actos en los que presuntamente se cometen uno o más delitos y que ingresa al sistema penal a través de la denuncia de la víctima o la actuación de las fuerzas de seguridad.</t>
  </si>
  <si>
    <t>Sumatoria de las víctimas registradas, por año y por tipo de delito</t>
  </si>
  <si>
    <t>Variable 3</t>
  </si>
  <si>
    <t>Abuso sexual con acceso carnal (violación)</t>
  </si>
  <si>
    <r>
      <rPr>
        <b/>
        <sz val="8"/>
        <rFont val="Arial"/>
        <family val="2"/>
      </rPr>
      <t xml:space="preserve">Nota: </t>
    </r>
    <r>
      <rPr>
        <sz val="8"/>
        <rFont val="Arial"/>
        <family val="2"/>
      </rPr>
      <t xml:space="preserve">los datos corresponden a la fecha de descarga para cada año. No se registran las modificaciones posteriores a esas fechas. </t>
    </r>
    <r>
      <rPr>
        <b/>
        <sz val="8"/>
        <rFont val="Arial"/>
        <family val="2"/>
      </rPr>
      <t>E</t>
    </r>
    <r>
      <rPr>
        <sz val="8"/>
        <rFont val="Arial"/>
        <family val="2"/>
      </rPr>
      <t>xcluye suicidios. Las categorías robo y hurto y tentativa de robo y hurto incluyen robo y hurto automotor y sus tentativas</t>
    </r>
  </si>
  <si>
    <t>Hechos delictuosos y víctimas registrados por tipo de delito. Ciudad de Buenos Aires. Años 2008 - 2014/2024</t>
  </si>
  <si>
    <r>
      <t>Fuente:</t>
    </r>
    <r>
      <rPr>
        <sz val="8"/>
        <rFont val="Arial"/>
        <family val="2"/>
      </rPr>
      <t xml:space="preserve"> Instituto de Estadística y Censos de la Ciudad Autónoma de Buenos Aires (Jefatura de Gabinete de Ministros - GCBA). sobre la base de datos de 1980/1998, Ministerio de Justicia de la Nación, Registro Nacional de Reincidencia y Estadística Criminal;1999/2005, Ministerio de Justicia y DDHH de la Nación, Dirección Nacional de Política Criminal, 2008-2014/ 2015, Ministerio de Seguridad de la Nación, Dirección Nacional de Gestión de la Información Criminal; 2016/2018, Dirección del Sistema Nacional de Información Criminal; 2019/2025, Dirección Nacional de Estadística Criminal.https://www.argentina.gob.ar/seguridad/estadisticascriminales/bases-de-datos (actualizado al 27/05/25).</t>
    </r>
  </si>
  <si>
    <t>Instituto de Estadística y Censos de la Ciudad Autónoma de Buenos Aires (Jefatura de Gabinete de Ministros - GCBA). sobre la base de datos de 1980/1998, Ministerio de Justicia de la Nación, Registro Nacional de Reincidencia y Estadística Criminal;1999/2005, Ministerio de Justicia y DDHH de la Nación, Dirección Nacional de Política Criminal, 2008-2014/ 2015, Ministerio de Seguridad de la Nación, Dirección Nacional de Gestión de la Información Criminal; 2016/2018, Dirección del Sistema Nacional de Información Criminal; 2019/2025, Dirección Nacional de Estadística Criminal.https://www.argentina.gob.ar/seguridad/estadisticascriminales/bases-de-datos (actualizado al 27/05/25).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</si>
</sst>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2]\ * #,##0.00_ ;_ [$€-2]\ * \-#,##0.00_ ;_ [$€-2]\ * &quot;-&quot;??_ "/>
    <numFmt numFmtId="166" formatCode="#,##0.00\ &quot;Pts&quot;;\-#,##0.00\ &quot;Pts&quot;"/>
    <numFmt numFmtId="167" formatCode="#,##0\ &quot;Pts&quot;;\-#,##0\ &quot;Pts&quot;"/>
  </numFmts>
  <fonts count="16" x14ac:knownFonts="1">
    <font>
      <sz val="10"/>
      <name val="Arial"/>
      <family val="2"/>
    </font>
    <font>
      <sz val="10"/>
      <name val="Arial"/>
      <family val="2"/>
    </font>
    <font>
      <b/>
      <sz val="10"/>
      <name val="Arial"/>
      <family val="2"/>
    </font>
    <font>
      <sz val="9"/>
      <name val="Arial"/>
      <family val="2"/>
    </font>
    <font>
      <vertAlign val="superscript"/>
      <sz val="9"/>
      <name val="Arial"/>
      <family val="2"/>
    </font>
    <font>
      <b/>
      <sz val="9"/>
      <name val="Arial"/>
      <family val="2"/>
    </font>
    <font>
      <sz val="8"/>
      <name val="Arial"/>
      <family val="2"/>
    </font>
    <font>
      <vertAlign val="superscript"/>
      <sz val="8"/>
      <name val="Arial"/>
      <family val="2"/>
    </font>
    <font>
      <b/>
      <sz val="8"/>
      <name val="Arial"/>
      <family val="2"/>
    </font>
    <font>
      <b/>
      <sz val="18"/>
      <name val="Arial"/>
      <family val="2"/>
    </font>
    <font>
      <b/>
      <sz val="12"/>
      <name val="Arial"/>
      <family val="2"/>
    </font>
    <font>
      <sz val="10"/>
      <name val="Arial"/>
      <family val="2"/>
    </font>
    <font>
      <sz val="11"/>
      <color theme="1"/>
      <name val="Calibri"/>
      <family val="2"/>
      <scheme val="minor"/>
    </font>
    <font>
      <b/>
      <sz val="11"/>
      <name val="Calibri"/>
      <family val="2"/>
      <scheme val="minor"/>
    </font>
    <font>
      <sz val="11"/>
      <name val="Calibri"/>
      <family val="2"/>
      <scheme val="minor"/>
    </font>
    <font>
      <b/>
      <sz val="14"/>
      <name val="Calibri"/>
      <family val="2"/>
      <scheme val="minor"/>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16">
    <xf numFmtId="0" fontId="0" fillId="0" borderId="0"/>
    <xf numFmtId="0" fontId="9" fillId="0" borderId="0" applyNumberFormat="0" applyFont="0" applyFill="0" applyAlignment="0" applyProtection="0"/>
    <xf numFmtId="0" fontId="10" fillId="0" borderId="0" applyNumberFormat="0" applyFont="0" applyFill="0" applyAlignment="0" applyProtection="0"/>
    <xf numFmtId="165" fontId="1" fillId="0" borderId="0" applyFont="0" applyFill="0" applyBorder="0" applyAlignment="0" applyProtection="0">
      <alignment vertical="top"/>
    </xf>
    <xf numFmtId="0" fontId="1" fillId="0" borderId="0" applyFont="0" applyFill="0" applyBorder="0" applyAlignment="0" applyProtection="0"/>
    <xf numFmtId="2"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 fillId="0" borderId="0"/>
    <xf numFmtId="0" fontId="1" fillId="0" borderId="0"/>
    <xf numFmtId="0" fontId="1" fillId="0" borderId="0"/>
    <xf numFmtId="0" fontId="12" fillId="0" borderId="0"/>
    <xf numFmtId="0" fontId="11" fillId="0" borderId="0"/>
    <xf numFmtId="0" fontId="1" fillId="0" borderId="0"/>
    <xf numFmtId="0" fontId="1" fillId="0" borderId="0"/>
    <xf numFmtId="3" fontId="1" fillId="0" borderId="0" applyFont="0" applyFill="0" applyBorder="0" applyAlignment="0" applyProtection="0"/>
  </cellStyleXfs>
  <cellXfs count="79">
    <xf numFmtId="0" fontId="0" fillId="0" borderId="0" xfId="0"/>
    <xf numFmtId="0" fontId="3" fillId="0" borderId="0" xfId="0" applyFont="1" applyFill="1"/>
    <xf numFmtId="0" fontId="3" fillId="0" borderId="0" xfId="0" applyFont="1" applyFill="1" applyAlignment="1">
      <alignment horizontal="right"/>
    </xf>
    <xf numFmtId="0" fontId="3" fillId="0" borderId="0" xfId="0" applyFont="1" applyFill="1" applyAlignment="1">
      <alignment horizontal="right" wrapText="1"/>
    </xf>
    <xf numFmtId="3" fontId="3" fillId="0" borderId="0" xfId="0" applyNumberFormat="1" applyFont="1" applyFill="1"/>
    <xf numFmtId="0" fontId="3" fillId="0" borderId="0" xfId="0" applyFont="1" applyFill="1" applyAlignment="1">
      <alignment horizontal="left"/>
    </xf>
    <xf numFmtId="3" fontId="3" fillId="0" borderId="0" xfId="0" applyNumberFormat="1" applyFont="1" applyFill="1" applyAlignment="1">
      <alignment horizontal="right" wrapText="1"/>
    </xf>
    <xf numFmtId="0" fontId="0" fillId="0" borderId="0" xfId="0" applyFill="1"/>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0" fontId="5" fillId="0" borderId="0" xfId="0" applyFont="1" applyFill="1" applyAlignment="1">
      <alignment horizontal="left"/>
    </xf>
    <xf numFmtId="3" fontId="5" fillId="0" borderId="0" xfId="0" applyNumberFormat="1" applyFont="1" applyFill="1"/>
    <xf numFmtId="0" fontId="3" fillId="0" borderId="0" xfId="0" applyFont="1" applyFill="1" applyAlignment="1">
      <alignment horizontal="left" wrapText="1"/>
    </xf>
    <xf numFmtId="0" fontId="5" fillId="0" borderId="0" xfId="0" applyFont="1" applyFill="1" applyAlignment="1">
      <alignment horizontal="right"/>
    </xf>
    <xf numFmtId="0" fontId="5" fillId="0" borderId="0" xfId="0" applyFont="1" applyFill="1"/>
    <xf numFmtId="3" fontId="3" fillId="0" borderId="0" xfId="0" applyNumberFormat="1" applyFont="1" applyFill="1" applyAlignment="1">
      <alignment horizontal="right"/>
    </xf>
    <xf numFmtId="0" fontId="2" fillId="0" borderId="0" xfId="0" applyFont="1" applyFill="1"/>
    <xf numFmtId="3" fontId="5" fillId="0" borderId="0" xfId="0" applyNumberFormat="1" applyFont="1" applyFill="1" applyAlignment="1">
      <alignment horizontal="right"/>
    </xf>
    <xf numFmtId="3" fontId="3" fillId="0" borderId="0" xfId="0" applyNumberFormat="1" applyFont="1" applyFill="1" applyBorder="1" applyAlignment="1">
      <alignment horizontal="center" vertical="center" wrapText="1"/>
    </xf>
    <xf numFmtId="0" fontId="11" fillId="0" borderId="0" xfId="12"/>
    <xf numFmtId="0" fontId="13" fillId="0" borderId="2" xfId="12" applyFont="1" applyBorder="1" applyAlignment="1">
      <alignment vertical="top"/>
    </xf>
    <xf numFmtId="0" fontId="13" fillId="0" borderId="3" xfId="12" applyFont="1" applyBorder="1"/>
    <xf numFmtId="0" fontId="13" fillId="0" borderId="4" xfId="12" applyFont="1" applyBorder="1" applyAlignment="1">
      <alignment wrapText="1"/>
    </xf>
    <xf numFmtId="0" fontId="14" fillId="0" borderId="5" xfId="12" applyFont="1" applyBorder="1" applyAlignment="1">
      <alignment vertical="top" wrapText="1"/>
    </xf>
    <xf numFmtId="0" fontId="13" fillId="0" borderId="6" xfId="12" applyFont="1" applyBorder="1" applyAlignment="1">
      <alignment horizontal="left" vertical="top" wrapText="1"/>
    </xf>
    <xf numFmtId="0" fontId="13" fillId="0" borderId="4" xfId="12" applyFont="1" applyFill="1" applyBorder="1" applyAlignment="1">
      <alignment horizontal="left" vertical="top" wrapText="1"/>
    </xf>
    <xf numFmtId="0" fontId="13" fillId="0" borderId="4" xfId="12" applyFont="1" applyBorder="1" applyAlignment="1">
      <alignment horizontal="left" vertical="top" wrapText="1"/>
    </xf>
    <xf numFmtId="1" fontId="3" fillId="0" borderId="0" xfId="0" applyNumberFormat="1" applyFont="1" applyFill="1"/>
    <xf numFmtId="0" fontId="14" fillId="0" borderId="8" xfId="12" applyFont="1" applyBorder="1" applyAlignment="1">
      <alignment vertical="top" wrapText="1"/>
    </xf>
    <xf numFmtId="0" fontId="13" fillId="0" borderId="3" xfId="12" applyFont="1" applyFill="1" applyBorder="1" applyAlignment="1">
      <alignment horizontal="left" vertical="center" wrapText="1"/>
    </xf>
    <xf numFmtId="0" fontId="14" fillId="0" borderId="5" xfId="12" applyFont="1" applyFill="1" applyBorder="1" applyAlignment="1">
      <alignment horizontal="left" wrapText="1"/>
    </xf>
    <xf numFmtId="0" fontId="14" fillId="0" borderId="5" xfId="12" applyFont="1" applyFill="1" applyBorder="1" applyAlignment="1">
      <alignment vertical="top" wrapText="1"/>
    </xf>
    <xf numFmtId="0" fontId="13" fillId="0" borderId="2" xfId="12" applyFont="1" applyFill="1" applyBorder="1" applyAlignment="1">
      <alignment horizontal="left" wrapText="1"/>
    </xf>
    <xf numFmtId="0" fontId="13" fillId="0" borderId="4" xfId="12" applyFont="1" applyFill="1" applyBorder="1" applyAlignment="1">
      <alignment horizontal="left" wrapText="1"/>
    </xf>
    <xf numFmtId="164" fontId="0" fillId="0" borderId="0" xfId="0" applyNumberFormat="1" applyFill="1"/>
    <xf numFmtId="3" fontId="0" fillId="0" borderId="0" xfId="0" applyNumberFormat="1" applyFill="1"/>
    <xf numFmtId="0" fontId="13" fillId="0" borderId="6" xfId="12" applyFont="1" applyFill="1" applyBorder="1" applyAlignment="1">
      <alignment horizontal="left" wrapText="1"/>
    </xf>
    <xf numFmtId="0" fontId="14" fillId="0" borderId="8" xfId="12" applyFont="1" applyFill="1" applyBorder="1" applyAlignment="1">
      <alignment horizontal="left" wrapText="1"/>
    </xf>
    <xf numFmtId="0" fontId="13" fillId="0" borderId="7" xfId="12" applyFont="1" applyFill="1" applyBorder="1" applyAlignment="1">
      <alignment horizontal="left" wrapText="1"/>
    </xf>
    <xf numFmtId="0" fontId="13" fillId="0" borderId="9" xfId="12" applyFont="1" applyFill="1" applyBorder="1" applyAlignment="1">
      <alignment wrapText="1"/>
    </xf>
    <xf numFmtId="0" fontId="14" fillId="0" borderId="3" xfId="12" applyFont="1" applyFill="1" applyBorder="1" applyAlignment="1">
      <alignment wrapText="1"/>
    </xf>
    <xf numFmtId="0" fontId="14" fillId="0" borderId="5" xfId="12" applyFont="1" applyFill="1" applyBorder="1" applyAlignment="1">
      <alignment wrapText="1"/>
    </xf>
    <xf numFmtId="0" fontId="0" fillId="0" borderId="0" xfId="0" applyFill="1" applyAlignment="1">
      <alignment horizontal="right"/>
    </xf>
    <xf numFmtId="0" fontId="2" fillId="0" borderId="0" xfId="0" applyFont="1" applyFill="1" applyAlignment="1">
      <alignment horizontal="right"/>
    </xf>
    <xf numFmtId="0" fontId="14" fillId="0" borderId="15" xfId="12" applyFont="1" applyBorder="1" applyAlignment="1">
      <alignment wrapText="1"/>
    </xf>
    <xf numFmtId="0" fontId="13" fillId="0" borderId="2" xfId="13" applyFont="1" applyFill="1" applyBorder="1" applyAlignment="1">
      <alignment horizontal="left" wrapText="1"/>
    </xf>
    <xf numFmtId="0" fontId="13" fillId="0" borderId="14" xfId="13" applyFont="1" applyFill="1" applyBorder="1" applyAlignment="1">
      <alignment horizontal="left" wrapText="1"/>
    </xf>
    <xf numFmtId="0" fontId="13" fillId="0" borderId="13" xfId="12" applyFont="1" applyBorder="1" applyAlignment="1">
      <alignment wrapText="1"/>
    </xf>
    <xf numFmtId="1" fontId="3" fillId="0" borderId="0" xfId="0" applyNumberFormat="1" applyFont="1" applyFill="1" applyBorder="1"/>
    <xf numFmtId="1" fontId="0" fillId="0" borderId="0" xfId="0" applyNumberFormat="1" applyFill="1"/>
    <xf numFmtId="0" fontId="0" fillId="0" borderId="0" xfId="0" applyFont="1" applyFill="1"/>
    <xf numFmtId="0" fontId="13" fillId="0" borderId="15" xfId="12" applyFont="1" applyBorder="1" applyAlignment="1">
      <alignment wrapText="1"/>
    </xf>
    <xf numFmtId="0" fontId="13" fillId="0" borderId="14" xfId="12" applyFont="1" applyFill="1" applyBorder="1" applyAlignment="1">
      <alignment horizontal="left" vertical="top" wrapText="1"/>
    </xf>
    <xf numFmtId="0" fontId="13" fillId="0" borderId="2" xfId="12" applyFont="1" applyFill="1" applyBorder="1" applyAlignment="1">
      <alignment horizontal="left" vertical="top" wrapText="1"/>
    </xf>
    <xf numFmtId="3" fontId="5" fillId="0" borderId="0" xfId="0" applyNumberFormat="1" applyFont="1" applyFill="1" applyBorder="1" applyAlignment="1">
      <alignment horizontal="right" vertical="center" wrapText="1"/>
    </xf>
    <xf numFmtId="0" fontId="0" fillId="0" borderId="0" xfId="0" applyFont="1" applyFill="1" applyAlignment="1">
      <alignment horizontal="right"/>
    </xf>
    <xf numFmtId="1" fontId="5" fillId="0" borderId="0" xfId="0" applyNumberFormat="1" applyFont="1" applyFill="1"/>
    <xf numFmtId="0" fontId="5" fillId="0" borderId="0" xfId="14" applyFont="1" applyFill="1" applyAlignment="1">
      <alignment horizontal="left"/>
    </xf>
    <xf numFmtId="0" fontId="5" fillId="0" borderId="0" xfId="14" applyFont="1" applyFill="1" applyBorder="1" applyAlignment="1">
      <alignment horizontal="left"/>
    </xf>
    <xf numFmtId="3" fontId="5" fillId="0" borderId="0" xfId="0" applyNumberFormat="1" applyFont="1" applyFill="1" applyBorder="1"/>
    <xf numFmtId="3" fontId="5" fillId="0" borderId="10" xfId="0" applyNumberFormat="1" applyFont="1" applyFill="1" applyBorder="1" applyAlignment="1">
      <alignment horizontal="right"/>
    </xf>
    <xf numFmtId="3" fontId="5" fillId="0" borderId="10" xfId="0" applyNumberFormat="1" applyFont="1" applyFill="1" applyBorder="1"/>
    <xf numFmtId="0" fontId="3" fillId="0" borderId="0" xfId="0" applyFont="1" applyFill="1" applyBorder="1" applyAlignment="1">
      <alignment horizontal="left"/>
    </xf>
    <xf numFmtId="3" fontId="8" fillId="0" borderId="0" xfId="0" applyNumberFormat="1" applyFont="1" applyFill="1" applyBorder="1"/>
    <xf numFmtId="0" fontId="3" fillId="0" borderId="11" xfId="0" applyFont="1" applyFill="1" applyBorder="1"/>
    <xf numFmtId="0" fontId="3" fillId="0" borderId="0" xfId="0" applyFont="1" applyFill="1" applyAlignment="1">
      <alignment horizontal="left"/>
    </xf>
    <xf numFmtId="0" fontId="3" fillId="0" borderId="1" xfId="0" applyFont="1" applyFill="1" applyBorder="1" applyAlignment="1">
      <alignment horizontal="center"/>
    </xf>
    <xf numFmtId="0" fontId="5" fillId="0" borderId="0" xfId="0" applyFont="1" applyFill="1" applyAlignment="1">
      <alignment horizontal="left"/>
    </xf>
    <xf numFmtId="0" fontId="3" fillId="0" borderId="0" xfId="0" applyFont="1" applyFill="1" applyAlignment="1">
      <alignment horizontal="left" wrapText="1"/>
    </xf>
    <xf numFmtId="0" fontId="5" fillId="0" borderId="10" xfId="0" applyFont="1" applyFill="1" applyBorder="1" applyAlignment="1">
      <alignment horizontal="left"/>
    </xf>
    <xf numFmtId="0" fontId="6" fillId="0" borderId="0" xfId="0" applyFont="1" applyFill="1" applyBorder="1" applyAlignment="1">
      <alignment horizontal="left" wrapText="1"/>
    </xf>
    <xf numFmtId="0" fontId="8" fillId="0" borderId="0" xfId="0" applyFont="1" applyFill="1" applyAlignment="1">
      <alignment horizontal="left" wrapText="1"/>
    </xf>
    <xf numFmtId="0" fontId="6" fillId="0" borderId="0" xfId="0" applyFont="1" applyFill="1" applyAlignment="1">
      <alignment horizontal="left" wrapText="1"/>
    </xf>
    <xf numFmtId="0" fontId="5" fillId="0" borderId="0" xfId="0" applyFont="1" applyFill="1" applyBorder="1" applyAlignment="1">
      <alignment horizontal="left"/>
    </xf>
    <xf numFmtId="0" fontId="0" fillId="0" borderId="11" xfId="0" applyFill="1" applyBorder="1" applyAlignment="1">
      <alignment horizontal="left"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15" fillId="0" borderId="7" xfId="12" applyFont="1" applyBorder="1" applyAlignment="1">
      <alignment horizontal="center"/>
    </xf>
    <xf numFmtId="0" fontId="15" fillId="0" borderId="9" xfId="12" applyFont="1" applyBorder="1" applyAlignment="1">
      <alignment horizontal="center"/>
    </xf>
  </cellXfs>
  <cellStyles count="16">
    <cellStyle name="Cabecera 1" xfId="1"/>
    <cellStyle name="Cabecera 2" xfId="2"/>
    <cellStyle name="Euro" xfId="3"/>
    <cellStyle name="Fecha" xfId="4"/>
    <cellStyle name="Fijo" xfId="5"/>
    <cellStyle name="Monetario" xfId="6"/>
    <cellStyle name="Monetario0" xfId="7"/>
    <cellStyle name="Normal" xfId="0" builtinId="0"/>
    <cellStyle name="Normal 2" xfId="8"/>
    <cellStyle name="Normal 3" xfId="9"/>
    <cellStyle name="Normal 4" xfId="10"/>
    <cellStyle name="Normal 5" xfId="11"/>
    <cellStyle name="Normal 6" xfId="12"/>
    <cellStyle name="Normal 6 2" xfId="13"/>
    <cellStyle name="Normal_Completar los baches" xfId="14"/>
    <cellStyle name="Punto0"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6"/>
  <sheetViews>
    <sheetView tabSelected="1" zoomScaleNormal="100" workbookViewId="0">
      <selection activeCell="A21" sqref="A21:B21"/>
    </sheetView>
  </sheetViews>
  <sheetFormatPr baseColWidth="10" defaultColWidth="11.44140625" defaultRowHeight="13.2" x14ac:dyDescent="0.25"/>
  <cols>
    <col min="1" max="1" width="11.44140625" style="7"/>
    <col min="2" max="2" width="32.33203125" style="7" customWidth="1"/>
    <col min="3" max="3" width="13.6640625" style="7" customWidth="1"/>
    <col min="4" max="4" width="9.6640625" style="7" customWidth="1"/>
    <col min="5" max="6" width="10.6640625" style="7" customWidth="1"/>
    <col min="7" max="7" width="11" style="7" customWidth="1"/>
    <col min="8" max="13" width="11.44140625" style="7" customWidth="1"/>
    <col min="14" max="14" width="9.88671875" style="7" customWidth="1"/>
    <col min="15" max="15" width="10.88671875" style="7" customWidth="1"/>
    <col min="16" max="23" width="11.44140625" style="7"/>
    <col min="24" max="24" width="11.44140625" style="7" customWidth="1"/>
    <col min="25" max="16384" width="11.44140625" style="7"/>
  </cols>
  <sheetData>
    <row r="1" spans="1:28" ht="21" customHeight="1" x14ac:dyDescent="0.25">
      <c r="A1" s="74" t="s">
        <v>80</v>
      </c>
      <c r="B1" s="74"/>
      <c r="C1" s="74"/>
      <c r="D1" s="74"/>
      <c r="E1" s="74"/>
      <c r="F1" s="74"/>
      <c r="G1" s="74"/>
      <c r="H1" s="74"/>
      <c r="I1" s="74"/>
      <c r="J1" s="74"/>
      <c r="K1" s="74"/>
      <c r="L1" s="74"/>
      <c r="M1" s="50"/>
    </row>
    <row r="2" spans="1:28" x14ac:dyDescent="0.25">
      <c r="A2" s="75" t="s">
        <v>0</v>
      </c>
      <c r="B2" s="75"/>
      <c r="C2" s="66">
        <v>2008</v>
      </c>
      <c r="D2" s="66"/>
      <c r="E2" s="66">
        <v>2014</v>
      </c>
      <c r="F2" s="66"/>
      <c r="G2" s="66">
        <v>2015</v>
      </c>
      <c r="H2" s="66"/>
      <c r="I2" s="66">
        <v>2016</v>
      </c>
      <c r="J2" s="66"/>
      <c r="K2" s="66">
        <v>2017</v>
      </c>
      <c r="L2" s="66"/>
      <c r="M2" s="66">
        <v>2018</v>
      </c>
      <c r="N2" s="66"/>
      <c r="O2" s="66">
        <v>2019</v>
      </c>
      <c r="P2" s="66"/>
      <c r="Q2" s="66">
        <v>2020</v>
      </c>
      <c r="R2" s="66"/>
      <c r="S2" s="66">
        <v>2021</v>
      </c>
      <c r="T2" s="66"/>
      <c r="U2" s="66">
        <v>2022</v>
      </c>
      <c r="V2" s="66"/>
      <c r="W2" s="66">
        <v>2023</v>
      </c>
      <c r="X2" s="66"/>
      <c r="Y2" s="66">
        <v>2024</v>
      </c>
      <c r="Z2" s="66"/>
    </row>
    <row r="3" spans="1:28" x14ac:dyDescent="0.25">
      <c r="A3" s="76"/>
      <c r="B3" s="76"/>
      <c r="C3" s="8" t="s">
        <v>1</v>
      </c>
      <c r="D3" s="8" t="s">
        <v>2</v>
      </c>
      <c r="E3" s="8" t="s">
        <v>1</v>
      </c>
      <c r="F3" s="8" t="s">
        <v>2</v>
      </c>
      <c r="G3" s="8" t="s">
        <v>1</v>
      </c>
      <c r="H3" s="8" t="s">
        <v>2</v>
      </c>
      <c r="I3" s="8" t="s">
        <v>1</v>
      </c>
      <c r="J3" s="8" t="s">
        <v>2</v>
      </c>
      <c r="K3" s="8" t="s">
        <v>1</v>
      </c>
      <c r="L3" s="8" t="s">
        <v>2</v>
      </c>
      <c r="M3" s="8" t="s">
        <v>1</v>
      </c>
      <c r="N3" s="8" t="s">
        <v>2</v>
      </c>
      <c r="O3" s="8" t="s">
        <v>1</v>
      </c>
      <c r="P3" s="8" t="s">
        <v>2</v>
      </c>
      <c r="Q3" s="8" t="s">
        <v>1</v>
      </c>
      <c r="R3" s="8" t="s">
        <v>2</v>
      </c>
      <c r="S3" s="8" t="s">
        <v>1</v>
      </c>
      <c r="T3" s="8" t="s">
        <v>2</v>
      </c>
      <c r="U3" s="8" t="s">
        <v>1</v>
      </c>
      <c r="V3" s="8" t="s">
        <v>2</v>
      </c>
      <c r="W3" s="8" t="s">
        <v>1</v>
      </c>
      <c r="X3" s="8" t="s">
        <v>2</v>
      </c>
      <c r="Y3" s="8" t="s">
        <v>1</v>
      </c>
      <c r="Z3" s="8" t="s">
        <v>2</v>
      </c>
      <c r="AB3" s="63"/>
    </row>
    <row r="4" spans="1:28" x14ac:dyDescent="0.25">
      <c r="A4" s="62" t="s">
        <v>62</v>
      </c>
      <c r="B4" s="9"/>
      <c r="C4" s="54">
        <v>221581</v>
      </c>
      <c r="D4" s="54" t="s">
        <v>3</v>
      </c>
      <c r="E4" s="54">
        <v>196099</v>
      </c>
      <c r="F4" s="54" t="s">
        <v>3</v>
      </c>
      <c r="G4" s="54">
        <v>175010</v>
      </c>
      <c r="H4" s="54" t="s">
        <v>3</v>
      </c>
      <c r="I4" s="11">
        <v>185423</v>
      </c>
      <c r="J4" s="54" t="s">
        <v>3</v>
      </c>
      <c r="K4" s="11">
        <v>184838</v>
      </c>
      <c r="L4" s="54" t="s">
        <v>3</v>
      </c>
      <c r="M4" s="11">
        <v>194361</v>
      </c>
      <c r="N4" s="54" t="s">
        <v>3</v>
      </c>
      <c r="O4" s="11">
        <v>221181</v>
      </c>
      <c r="P4" s="54" t="s">
        <v>3</v>
      </c>
      <c r="Q4" s="11">
        <v>143174</v>
      </c>
      <c r="R4" s="55" t="s">
        <v>3</v>
      </c>
      <c r="S4" s="11">
        <v>181193</v>
      </c>
      <c r="T4" s="43" t="s">
        <v>3</v>
      </c>
      <c r="U4" s="11">
        <v>189958</v>
      </c>
      <c r="V4" s="43" t="s">
        <v>3</v>
      </c>
      <c r="W4" s="11">
        <v>211994</v>
      </c>
      <c r="X4" s="43" t="s">
        <v>3</v>
      </c>
      <c r="Y4" s="11">
        <v>229775</v>
      </c>
      <c r="Z4" s="43" t="s">
        <v>3</v>
      </c>
    </row>
    <row r="5" spans="1:28" x14ac:dyDescent="0.25">
      <c r="A5" s="67" t="s">
        <v>4</v>
      </c>
      <c r="B5" s="67"/>
      <c r="C5" s="11">
        <v>33608</v>
      </c>
      <c r="D5" s="17" t="s">
        <v>33</v>
      </c>
      <c r="E5" s="11">
        <v>31338</v>
      </c>
      <c r="F5" s="11">
        <v>35887</v>
      </c>
      <c r="G5" s="11">
        <v>30272</v>
      </c>
      <c r="H5" s="11">
        <v>34737</v>
      </c>
      <c r="I5" s="11">
        <v>30202</v>
      </c>
      <c r="J5" s="11">
        <v>34681</v>
      </c>
      <c r="K5" s="11">
        <v>29220</v>
      </c>
      <c r="L5" s="11">
        <v>42793</v>
      </c>
      <c r="M5" s="11">
        <v>28202</v>
      </c>
      <c r="N5" s="11">
        <v>30105</v>
      </c>
      <c r="O5" s="11">
        <v>27260</v>
      </c>
      <c r="P5" s="11">
        <v>31807</v>
      </c>
      <c r="Q5" s="11">
        <v>17968</v>
      </c>
      <c r="R5" s="11">
        <v>21268</v>
      </c>
      <c r="S5" s="11">
        <v>21159</v>
      </c>
      <c r="T5" s="11">
        <v>23819</v>
      </c>
      <c r="U5" s="11">
        <v>21630</v>
      </c>
      <c r="V5" s="11">
        <v>22537</v>
      </c>
      <c r="W5" s="11">
        <v>22440</v>
      </c>
      <c r="X5" s="11">
        <v>24641</v>
      </c>
      <c r="Y5" s="11">
        <v>20817</v>
      </c>
      <c r="Z5" s="11">
        <v>24820</v>
      </c>
    </row>
    <row r="6" spans="1:28" x14ac:dyDescent="0.25">
      <c r="A6" s="65" t="s">
        <v>5</v>
      </c>
      <c r="B6" s="65"/>
      <c r="C6" s="2">
        <v>139</v>
      </c>
      <c r="D6" s="2" t="s">
        <v>33</v>
      </c>
      <c r="E6" s="1">
        <v>185</v>
      </c>
      <c r="F6" s="1">
        <v>200</v>
      </c>
      <c r="G6" s="2">
        <v>155</v>
      </c>
      <c r="H6" s="2">
        <v>165</v>
      </c>
      <c r="I6" s="2">
        <v>124</v>
      </c>
      <c r="J6" s="2">
        <v>126</v>
      </c>
      <c r="K6" s="2">
        <v>135</v>
      </c>
      <c r="L6" s="2">
        <v>143</v>
      </c>
      <c r="M6" s="2">
        <v>133</v>
      </c>
      <c r="N6" s="2">
        <v>137</v>
      </c>
      <c r="O6" s="2">
        <v>96</v>
      </c>
      <c r="P6" s="2">
        <v>102</v>
      </c>
      <c r="Q6" s="2">
        <v>120</v>
      </c>
      <c r="R6" s="2">
        <v>125</v>
      </c>
      <c r="S6" s="1">
        <v>99</v>
      </c>
      <c r="T6" s="1">
        <v>103</v>
      </c>
      <c r="U6" s="1">
        <v>87</v>
      </c>
      <c r="V6" s="1">
        <v>89</v>
      </c>
      <c r="W6" s="48">
        <v>89</v>
      </c>
      <c r="X6" s="48">
        <v>91</v>
      </c>
      <c r="Y6" s="48">
        <v>76</v>
      </c>
      <c r="Z6" s="56">
        <v>78</v>
      </c>
    </row>
    <row r="7" spans="1:28" x14ac:dyDescent="0.25">
      <c r="A7" s="65" t="s">
        <v>63</v>
      </c>
      <c r="B7" s="65"/>
      <c r="C7" s="2">
        <v>46</v>
      </c>
      <c r="D7" s="2" t="s">
        <v>33</v>
      </c>
      <c r="E7" s="1">
        <v>54</v>
      </c>
      <c r="F7" s="1">
        <v>68</v>
      </c>
      <c r="G7" s="2">
        <v>43</v>
      </c>
      <c r="H7" s="2">
        <v>53</v>
      </c>
      <c r="I7" s="2">
        <v>73</v>
      </c>
      <c r="J7" s="2">
        <v>87</v>
      </c>
      <c r="K7" s="2">
        <v>58</v>
      </c>
      <c r="L7" s="2">
        <v>73</v>
      </c>
      <c r="M7" s="2">
        <v>30</v>
      </c>
      <c r="N7" s="2">
        <v>33</v>
      </c>
      <c r="O7" s="2">
        <v>64</v>
      </c>
      <c r="P7" s="2">
        <v>84</v>
      </c>
      <c r="Q7" s="2">
        <v>75</v>
      </c>
      <c r="R7" s="2">
        <v>93</v>
      </c>
      <c r="S7" s="1">
        <v>79</v>
      </c>
      <c r="T7" s="1">
        <v>93</v>
      </c>
      <c r="U7" s="1">
        <v>102</v>
      </c>
      <c r="V7" s="1">
        <v>115</v>
      </c>
      <c r="W7" s="48">
        <v>109</v>
      </c>
      <c r="X7" s="48">
        <v>116</v>
      </c>
      <c r="Y7" s="48">
        <v>120</v>
      </c>
      <c r="Z7" s="48">
        <v>124</v>
      </c>
    </row>
    <row r="8" spans="1:28" ht="14.25" customHeight="1" x14ac:dyDescent="0.25">
      <c r="A8" s="68" t="s">
        <v>6</v>
      </c>
      <c r="B8" s="68"/>
      <c r="C8" s="3">
        <v>125</v>
      </c>
      <c r="D8" s="2" t="s">
        <v>33</v>
      </c>
      <c r="E8" s="1">
        <v>82</v>
      </c>
      <c r="F8" s="1">
        <v>102</v>
      </c>
      <c r="G8" s="3">
        <v>93</v>
      </c>
      <c r="H8" s="3">
        <v>111</v>
      </c>
      <c r="I8" s="7">
        <v>81</v>
      </c>
      <c r="J8" s="3">
        <v>93</v>
      </c>
      <c r="K8" s="3">
        <v>131</v>
      </c>
      <c r="L8" s="3">
        <v>140</v>
      </c>
      <c r="M8" s="3">
        <v>143</v>
      </c>
      <c r="N8" s="3">
        <v>149</v>
      </c>
      <c r="O8" s="2">
        <v>102</v>
      </c>
      <c r="P8" s="13">
        <v>103</v>
      </c>
      <c r="Q8" s="3">
        <v>79</v>
      </c>
      <c r="R8" s="3">
        <v>82</v>
      </c>
      <c r="S8" s="1">
        <v>97</v>
      </c>
      <c r="T8" s="1">
        <v>97</v>
      </c>
      <c r="U8" s="1">
        <v>105</v>
      </c>
      <c r="V8" s="1">
        <v>111</v>
      </c>
      <c r="W8" s="48">
        <v>102</v>
      </c>
      <c r="X8" s="48">
        <v>104</v>
      </c>
      <c r="Y8" s="1">
        <v>109</v>
      </c>
      <c r="Z8" s="1">
        <v>109</v>
      </c>
      <c r="AA8" s="49"/>
    </row>
    <row r="9" spans="1:28" ht="14.25" customHeight="1" x14ac:dyDescent="0.25">
      <c r="A9" s="68" t="s">
        <v>7</v>
      </c>
      <c r="B9" s="68"/>
      <c r="C9" s="3">
        <v>18</v>
      </c>
      <c r="D9" s="2" t="s">
        <v>33</v>
      </c>
      <c r="E9" s="1">
        <v>23</v>
      </c>
      <c r="F9" s="1">
        <v>24</v>
      </c>
      <c r="G9" s="3">
        <v>21</v>
      </c>
      <c r="H9" s="3">
        <v>30</v>
      </c>
      <c r="I9" s="1">
        <v>12</v>
      </c>
      <c r="J9" s="27">
        <v>15</v>
      </c>
      <c r="K9" s="27">
        <v>20</v>
      </c>
      <c r="L9" s="27">
        <v>22</v>
      </c>
      <c r="M9" s="27">
        <v>23</v>
      </c>
      <c r="N9" s="27">
        <v>24</v>
      </c>
      <c r="O9" s="2">
        <v>25</v>
      </c>
      <c r="P9" s="13">
        <v>33</v>
      </c>
      <c r="Q9" s="27">
        <v>16</v>
      </c>
      <c r="R9" s="27">
        <v>16</v>
      </c>
      <c r="S9" s="1">
        <v>25</v>
      </c>
      <c r="T9" s="1">
        <v>25</v>
      </c>
      <c r="U9" s="1">
        <v>72</v>
      </c>
      <c r="V9" s="1">
        <v>72</v>
      </c>
      <c r="W9" s="1">
        <v>24</v>
      </c>
      <c r="X9" s="1">
        <v>27</v>
      </c>
      <c r="Y9" s="1">
        <v>10</v>
      </c>
      <c r="Z9" s="1">
        <v>16</v>
      </c>
      <c r="AA9" s="34"/>
    </row>
    <row r="10" spans="1:28" x14ac:dyDescent="0.25">
      <c r="A10" s="65" t="s">
        <v>8</v>
      </c>
      <c r="B10" s="65"/>
      <c r="C10" s="4">
        <v>18437</v>
      </c>
      <c r="D10" s="2" t="s">
        <v>33</v>
      </c>
      <c r="E10" s="4">
        <v>18679</v>
      </c>
      <c r="F10" s="4">
        <v>21175</v>
      </c>
      <c r="G10" s="4">
        <v>17974</v>
      </c>
      <c r="H10" s="4">
        <v>20313</v>
      </c>
      <c r="I10" s="4">
        <v>18134</v>
      </c>
      <c r="J10" s="4">
        <v>20450</v>
      </c>
      <c r="K10" s="4">
        <v>15966</v>
      </c>
      <c r="L10" s="4">
        <v>27594</v>
      </c>
      <c r="M10" s="4">
        <v>15103</v>
      </c>
      <c r="N10" s="4">
        <v>15140</v>
      </c>
      <c r="O10" s="4">
        <v>15432</v>
      </c>
      <c r="P10" s="4">
        <v>17824</v>
      </c>
      <c r="Q10" s="4">
        <v>10630</v>
      </c>
      <c r="R10" s="4">
        <v>11869</v>
      </c>
      <c r="S10" s="4">
        <v>11530</v>
      </c>
      <c r="T10" s="4">
        <v>12705</v>
      </c>
      <c r="U10" s="4">
        <v>10204</v>
      </c>
      <c r="V10" s="4">
        <v>11023</v>
      </c>
      <c r="W10" s="4">
        <v>11104</v>
      </c>
      <c r="X10" s="4">
        <v>11488</v>
      </c>
      <c r="Y10" s="4">
        <v>9517</v>
      </c>
      <c r="Z10" s="4">
        <v>11250</v>
      </c>
      <c r="AA10" s="34"/>
    </row>
    <row r="11" spans="1:28" x14ac:dyDescent="0.25">
      <c r="A11" s="65" t="s">
        <v>9</v>
      </c>
      <c r="B11" s="65"/>
      <c r="C11" s="4">
        <v>12214</v>
      </c>
      <c r="D11" s="2" t="s">
        <v>33</v>
      </c>
      <c r="E11" s="4">
        <v>9009</v>
      </c>
      <c r="F11" s="4">
        <v>10562</v>
      </c>
      <c r="G11" s="4">
        <v>9675</v>
      </c>
      <c r="H11" s="4">
        <v>11395</v>
      </c>
      <c r="I11" s="4">
        <v>8999</v>
      </c>
      <c r="J11" s="4">
        <v>10695</v>
      </c>
      <c r="K11" s="4">
        <v>9851</v>
      </c>
      <c r="L11" s="4">
        <v>11404</v>
      </c>
      <c r="M11" s="4">
        <v>10061</v>
      </c>
      <c r="N11" s="4">
        <v>11750</v>
      </c>
      <c r="O11" s="4">
        <v>10234</v>
      </c>
      <c r="P11" s="4">
        <v>11992</v>
      </c>
      <c r="Q11" s="4">
        <v>6457</v>
      </c>
      <c r="R11" s="4">
        <v>8381</v>
      </c>
      <c r="S11" s="4">
        <v>7759</v>
      </c>
      <c r="T11" s="4">
        <v>8994</v>
      </c>
      <c r="U11" s="4">
        <v>10106</v>
      </c>
      <c r="V11" s="4">
        <v>10108</v>
      </c>
      <c r="W11" s="4">
        <v>10341</v>
      </c>
      <c r="X11" s="4">
        <v>12129</v>
      </c>
      <c r="Y11" s="4">
        <v>10472</v>
      </c>
      <c r="Z11" s="4">
        <v>12481</v>
      </c>
    </row>
    <row r="12" spans="1:28" x14ac:dyDescent="0.25">
      <c r="A12" s="65" t="s">
        <v>10</v>
      </c>
      <c r="B12" s="65"/>
      <c r="C12" s="4">
        <v>1295</v>
      </c>
      <c r="D12" s="2" t="s">
        <v>33</v>
      </c>
      <c r="E12" s="4">
        <v>2773</v>
      </c>
      <c r="F12" s="4">
        <v>3133</v>
      </c>
      <c r="G12" s="4">
        <v>1767</v>
      </c>
      <c r="H12" s="4">
        <v>2014</v>
      </c>
      <c r="I12" s="4">
        <v>2229</v>
      </c>
      <c r="J12" s="6">
        <v>2545</v>
      </c>
      <c r="K12" s="4">
        <v>2399</v>
      </c>
      <c r="L12" s="4">
        <v>2637</v>
      </c>
      <c r="M12" s="4">
        <v>1926</v>
      </c>
      <c r="N12" s="4">
        <v>1999</v>
      </c>
      <c r="O12" s="4">
        <v>668</v>
      </c>
      <c r="P12" s="4">
        <v>846</v>
      </c>
      <c r="Q12" s="4">
        <v>220</v>
      </c>
      <c r="R12" s="4">
        <v>250</v>
      </c>
      <c r="S12" s="4">
        <v>1025</v>
      </c>
      <c r="T12" s="4">
        <v>1190</v>
      </c>
      <c r="U12" s="1">
        <v>424</v>
      </c>
      <c r="V12" s="1">
        <v>436</v>
      </c>
      <c r="W12" s="1">
        <v>243</v>
      </c>
      <c r="X12" s="1">
        <v>256</v>
      </c>
      <c r="Y12" s="1">
        <v>138</v>
      </c>
      <c r="Z12" s="1">
        <v>166</v>
      </c>
    </row>
    <row r="13" spans="1:28" x14ac:dyDescent="0.25">
      <c r="A13" s="65" t="s">
        <v>11</v>
      </c>
      <c r="B13" s="65"/>
      <c r="C13" s="4">
        <v>1334</v>
      </c>
      <c r="D13" s="2" t="s">
        <v>33</v>
      </c>
      <c r="E13" s="1">
        <v>533</v>
      </c>
      <c r="F13" s="1">
        <v>623</v>
      </c>
      <c r="G13" s="2">
        <v>544</v>
      </c>
      <c r="H13" s="2">
        <v>656</v>
      </c>
      <c r="I13" s="2">
        <v>550</v>
      </c>
      <c r="J13" s="2">
        <v>670</v>
      </c>
      <c r="K13" s="4">
        <v>660</v>
      </c>
      <c r="L13" s="4">
        <v>780</v>
      </c>
      <c r="M13" s="4">
        <v>783</v>
      </c>
      <c r="N13" s="4">
        <v>841</v>
      </c>
      <c r="O13" s="4">
        <v>639</v>
      </c>
      <c r="P13" s="4">
        <v>823</v>
      </c>
      <c r="Q13" s="4">
        <v>371</v>
      </c>
      <c r="R13" s="4">
        <v>434</v>
      </c>
      <c r="S13" s="1">
        <v>545</v>
      </c>
      <c r="T13" s="4">
        <v>612</v>
      </c>
      <c r="U13" s="1">
        <v>530</v>
      </c>
      <c r="V13" s="1">
        <v>583</v>
      </c>
      <c r="W13" s="48">
        <v>428</v>
      </c>
      <c r="X13" s="48">
        <v>430</v>
      </c>
      <c r="Y13" s="1">
        <v>375</v>
      </c>
      <c r="Z13" s="1">
        <v>596</v>
      </c>
    </row>
    <row r="14" spans="1:28" x14ac:dyDescent="0.25">
      <c r="A14" s="67" t="s">
        <v>12</v>
      </c>
      <c r="B14" s="67"/>
      <c r="C14" s="13">
        <v>1</v>
      </c>
      <c r="D14" s="2" t="s">
        <v>33</v>
      </c>
      <c r="E14" s="13" t="s">
        <v>13</v>
      </c>
      <c r="F14" s="13" t="s">
        <v>13</v>
      </c>
      <c r="G14" s="13" t="s">
        <v>13</v>
      </c>
      <c r="H14" s="13" t="s">
        <v>13</v>
      </c>
      <c r="I14" s="13" t="s">
        <v>13</v>
      </c>
      <c r="J14" s="13" t="s">
        <v>13</v>
      </c>
      <c r="K14" s="11">
        <v>2</v>
      </c>
      <c r="L14" s="11">
        <v>2</v>
      </c>
      <c r="M14" s="11">
        <v>31</v>
      </c>
      <c r="N14" s="11">
        <v>32</v>
      </c>
      <c r="O14" s="11">
        <v>38</v>
      </c>
      <c r="P14" s="11">
        <v>38</v>
      </c>
      <c r="Q14" s="11">
        <v>17</v>
      </c>
      <c r="R14" s="11">
        <v>18</v>
      </c>
      <c r="S14" s="14">
        <v>23</v>
      </c>
      <c r="T14" s="14">
        <v>23</v>
      </c>
      <c r="U14" s="14">
        <v>40</v>
      </c>
      <c r="V14" s="14">
        <v>41</v>
      </c>
      <c r="W14" s="14">
        <v>11</v>
      </c>
      <c r="X14" s="14">
        <v>11</v>
      </c>
      <c r="Y14" s="14">
        <v>7</v>
      </c>
      <c r="Z14" s="14">
        <v>9</v>
      </c>
      <c r="AA14" s="34"/>
    </row>
    <row r="15" spans="1:28" x14ac:dyDescent="0.25">
      <c r="A15" s="67" t="s">
        <v>14</v>
      </c>
      <c r="B15" s="67"/>
      <c r="C15" s="11">
        <v>1086</v>
      </c>
      <c r="D15" s="2" t="s">
        <v>33</v>
      </c>
      <c r="E15" s="14">
        <v>906</v>
      </c>
      <c r="F15" s="11">
        <v>1009</v>
      </c>
      <c r="G15" s="14">
        <v>954</v>
      </c>
      <c r="H15" s="11">
        <v>1079</v>
      </c>
      <c r="I15" s="11">
        <v>1017</v>
      </c>
      <c r="J15" s="11">
        <v>1189</v>
      </c>
      <c r="K15" s="11">
        <v>1537</v>
      </c>
      <c r="L15" s="11">
        <v>1762</v>
      </c>
      <c r="M15" s="11">
        <v>1959</v>
      </c>
      <c r="N15" s="11">
        <v>2020</v>
      </c>
      <c r="O15" s="11">
        <v>2650</v>
      </c>
      <c r="P15" s="11">
        <v>2869</v>
      </c>
      <c r="Q15" s="11">
        <v>1687</v>
      </c>
      <c r="R15" s="11">
        <v>1858</v>
      </c>
      <c r="S15" s="11">
        <v>2172</v>
      </c>
      <c r="T15" s="11">
        <v>2312</v>
      </c>
      <c r="U15" s="11">
        <v>2156</v>
      </c>
      <c r="V15" s="11">
        <v>2250</v>
      </c>
      <c r="W15" s="11">
        <v>2273</v>
      </c>
      <c r="X15" s="11">
        <v>2345</v>
      </c>
      <c r="Y15" s="11">
        <v>2099</v>
      </c>
      <c r="Z15" s="11">
        <v>2965</v>
      </c>
    </row>
    <row r="16" spans="1:28" x14ac:dyDescent="0.25">
      <c r="A16" s="65" t="s">
        <v>78</v>
      </c>
      <c r="B16" s="65"/>
      <c r="C16" s="2">
        <v>224</v>
      </c>
      <c r="D16" s="2" t="s">
        <v>33</v>
      </c>
      <c r="E16" s="1">
        <v>267</v>
      </c>
      <c r="F16" s="1">
        <v>291</v>
      </c>
      <c r="G16" s="4">
        <v>273</v>
      </c>
      <c r="H16" s="4">
        <v>299</v>
      </c>
      <c r="I16" s="4">
        <v>260</v>
      </c>
      <c r="J16" s="4">
        <v>291</v>
      </c>
      <c r="K16" s="4">
        <v>146</v>
      </c>
      <c r="L16" s="4">
        <v>161</v>
      </c>
      <c r="M16" s="4">
        <v>176</v>
      </c>
      <c r="N16" s="4">
        <v>184</v>
      </c>
      <c r="O16" s="4">
        <v>404</v>
      </c>
      <c r="P16" s="4">
        <v>426</v>
      </c>
      <c r="Q16" s="4">
        <v>249</v>
      </c>
      <c r="R16" s="4">
        <v>258</v>
      </c>
      <c r="S16" s="1">
        <v>319</v>
      </c>
      <c r="T16" s="1">
        <v>334</v>
      </c>
      <c r="U16" s="1">
        <v>320</v>
      </c>
      <c r="V16" s="1">
        <v>411</v>
      </c>
      <c r="W16" s="1">
        <v>301</v>
      </c>
      <c r="X16" s="1">
        <v>309</v>
      </c>
      <c r="Y16" s="1">
        <v>383</v>
      </c>
      <c r="Z16" s="1">
        <v>498</v>
      </c>
    </row>
    <row r="17" spans="1:31" x14ac:dyDescent="0.25">
      <c r="A17" s="65" t="s">
        <v>15</v>
      </c>
      <c r="B17" s="65"/>
      <c r="C17" s="2">
        <v>862</v>
      </c>
      <c r="D17" s="2" t="s">
        <v>33</v>
      </c>
      <c r="E17" s="1">
        <v>639</v>
      </c>
      <c r="F17" s="1">
        <v>718</v>
      </c>
      <c r="G17" s="1">
        <v>681</v>
      </c>
      <c r="H17" s="4">
        <v>780</v>
      </c>
      <c r="I17" s="4">
        <v>757</v>
      </c>
      <c r="J17" s="1">
        <v>898</v>
      </c>
      <c r="K17" s="4">
        <v>1391</v>
      </c>
      <c r="L17" s="4">
        <v>1601</v>
      </c>
      <c r="M17" s="4">
        <v>1783</v>
      </c>
      <c r="N17" s="4">
        <v>1836</v>
      </c>
      <c r="O17" s="4">
        <v>2246</v>
      </c>
      <c r="P17" s="4">
        <v>2443</v>
      </c>
      <c r="Q17" s="4">
        <v>1438</v>
      </c>
      <c r="R17" s="4">
        <v>1600</v>
      </c>
      <c r="S17" s="4">
        <v>1853</v>
      </c>
      <c r="T17" s="4">
        <v>1978</v>
      </c>
      <c r="U17" s="4">
        <v>1836</v>
      </c>
      <c r="V17" s="4">
        <v>1839</v>
      </c>
      <c r="W17" s="4">
        <v>1972</v>
      </c>
      <c r="X17" s="4">
        <v>2036</v>
      </c>
      <c r="Y17" s="4">
        <v>1716</v>
      </c>
      <c r="Z17" s="1">
        <v>2467</v>
      </c>
    </row>
    <row r="18" spans="1:31" x14ac:dyDescent="0.25">
      <c r="A18" s="67" t="s">
        <v>16</v>
      </c>
      <c r="B18" s="67"/>
      <c r="C18" s="11">
        <v>14375</v>
      </c>
      <c r="D18" s="13" t="s">
        <v>65</v>
      </c>
      <c r="E18" s="11">
        <v>14511</v>
      </c>
      <c r="F18" s="17" t="s">
        <v>65</v>
      </c>
      <c r="G18" s="11">
        <v>12620</v>
      </c>
      <c r="H18" s="17" t="s">
        <v>65</v>
      </c>
      <c r="I18" s="11">
        <v>12728</v>
      </c>
      <c r="J18" s="17" t="s">
        <v>65</v>
      </c>
      <c r="K18" s="11">
        <v>12346</v>
      </c>
      <c r="L18" s="17" t="s">
        <v>65</v>
      </c>
      <c r="M18" s="11">
        <v>12333</v>
      </c>
      <c r="N18" s="17" t="s">
        <v>65</v>
      </c>
      <c r="O18" s="11">
        <v>13811</v>
      </c>
      <c r="P18" s="17" t="s">
        <v>65</v>
      </c>
      <c r="Q18" s="11">
        <v>10249</v>
      </c>
      <c r="R18" s="17" t="s">
        <v>65</v>
      </c>
      <c r="S18" s="11">
        <v>13009</v>
      </c>
      <c r="T18" s="11">
        <v>2333</v>
      </c>
      <c r="U18" s="11">
        <v>11700</v>
      </c>
      <c r="V18" s="11">
        <v>2228</v>
      </c>
      <c r="W18" s="11">
        <v>9696</v>
      </c>
      <c r="X18" s="11">
        <v>1381</v>
      </c>
      <c r="Y18" s="11">
        <v>8290</v>
      </c>
      <c r="Z18" s="11">
        <v>1270</v>
      </c>
    </row>
    <row r="19" spans="1:31" x14ac:dyDescent="0.25">
      <c r="A19" s="65" t="s">
        <v>17</v>
      </c>
      <c r="B19" s="65"/>
      <c r="C19" s="4">
        <v>11605</v>
      </c>
      <c r="D19" s="2" t="s">
        <v>65</v>
      </c>
      <c r="E19" s="4">
        <v>12441</v>
      </c>
      <c r="F19" s="17" t="s">
        <v>65</v>
      </c>
      <c r="G19" s="4">
        <v>10761</v>
      </c>
      <c r="H19" s="17" t="s">
        <v>65</v>
      </c>
      <c r="I19" s="4">
        <v>9992</v>
      </c>
      <c r="J19" s="15" t="s">
        <v>65</v>
      </c>
      <c r="K19" s="4">
        <v>10391</v>
      </c>
      <c r="L19" s="15" t="s">
        <v>65</v>
      </c>
      <c r="M19" s="4">
        <v>10609</v>
      </c>
      <c r="N19" s="17" t="s">
        <v>65</v>
      </c>
      <c r="O19" s="4">
        <v>11933</v>
      </c>
      <c r="P19" s="17" t="s">
        <v>65</v>
      </c>
      <c r="Q19" s="11">
        <v>9011</v>
      </c>
      <c r="R19" s="17" t="s">
        <v>65</v>
      </c>
      <c r="S19" s="4">
        <v>11111</v>
      </c>
      <c r="T19" s="13" t="s">
        <v>65</v>
      </c>
      <c r="U19" s="4">
        <v>9899</v>
      </c>
      <c r="V19" s="13" t="s">
        <v>65</v>
      </c>
      <c r="W19" s="4">
        <v>8365</v>
      </c>
      <c r="X19" s="2" t="s">
        <v>65</v>
      </c>
      <c r="Y19" s="4">
        <v>7652</v>
      </c>
      <c r="Z19" s="2" t="s">
        <v>65</v>
      </c>
    </row>
    <row r="20" spans="1:31" x14ac:dyDescent="0.25">
      <c r="A20" s="65" t="s">
        <v>72</v>
      </c>
      <c r="B20" s="65"/>
      <c r="C20" s="15" t="s">
        <v>65</v>
      </c>
      <c r="D20" s="15" t="s">
        <v>65</v>
      </c>
      <c r="E20" s="15" t="s">
        <v>65</v>
      </c>
      <c r="F20" s="15" t="s">
        <v>65</v>
      </c>
      <c r="G20" s="15" t="s">
        <v>65</v>
      </c>
      <c r="H20" s="15" t="s">
        <v>65</v>
      </c>
      <c r="I20" s="15" t="s">
        <v>65</v>
      </c>
      <c r="J20" s="15" t="s">
        <v>65</v>
      </c>
      <c r="K20" s="15" t="s">
        <v>33</v>
      </c>
      <c r="L20" s="15" t="s">
        <v>33</v>
      </c>
      <c r="M20" s="15" t="s">
        <v>65</v>
      </c>
      <c r="N20" s="15" t="s">
        <v>65</v>
      </c>
      <c r="O20" s="15" t="s">
        <v>65</v>
      </c>
      <c r="P20" s="15" t="s">
        <v>65</v>
      </c>
      <c r="Q20" s="15" t="s">
        <v>65</v>
      </c>
      <c r="R20" s="15" t="s">
        <v>65</v>
      </c>
      <c r="S20" s="15" t="s">
        <v>65</v>
      </c>
      <c r="T20" s="13" t="s">
        <v>65</v>
      </c>
      <c r="U20" s="1">
        <v>136</v>
      </c>
      <c r="V20" s="1">
        <v>181</v>
      </c>
      <c r="W20" s="48">
        <v>83</v>
      </c>
      <c r="X20" s="48">
        <v>131</v>
      </c>
      <c r="Y20" s="1">
        <v>59</v>
      </c>
      <c r="Z20" s="1">
        <v>142</v>
      </c>
    </row>
    <row r="21" spans="1:31" x14ac:dyDescent="0.25">
      <c r="A21" s="65" t="s">
        <v>73</v>
      </c>
      <c r="B21" s="65"/>
      <c r="C21" s="15" t="s">
        <v>65</v>
      </c>
      <c r="D21" s="15" t="s">
        <v>65</v>
      </c>
      <c r="E21" s="15" t="s">
        <v>65</v>
      </c>
      <c r="F21" s="15" t="s">
        <v>65</v>
      </c>
      <c r="G21" s="15" t="s">
        <v>65</v>
      </c>
      <c r="H21" s="15" t="s">
        <v>65</v>
      </c>
      <c r="I21" s="15" t="s">
        <v>65</v>
      </c>
      <c r="J21" s="15" t="s">
        <v>65</v>
      </c>
      <c r="K21" s="15" t="s">
        <v>33</v>
      </c>
      <c r="L21" s="15" t="s">
        <v>33</v>
      </c>
      <c r="M21" s="15" t="s">
        <v>65</v>
      </c>
      <c r="N21" s="15" t="s">
        <v>65</v>
      </c>
      <c r="O21" s="15" t="s">
        <v>65</v>
      </c>
      <c r="P21" s="15" t="s">
        <v>65</v>
      </c>
      <c r="Q21" s="15" t="s">
        <v>65</v>
      </c>
      <c r="R21" s="15" t="s">
        <v>65</v>
      </c>
      <c r="S21" s="15" t="s">
        <v>65</v>
      </c>
      <c r="T21" s="15" t="s">
        <v>65</v>
      </c>
      <c r="U21" s="1">
        <v>11</v>
      </c>
      <c r="V21" s="1">
        <v>11</v>
      </c>
      <c r="W21" s="1">
        <v>24</v>
      </c>
      <c r="X21" s="1">
        <v>24</v>
      </c>
      <c r="Y21" s="1">
        <v>18</v>
      </c>
      <c r="Z21" s="1">
        <v>18</v>
      </c>
    </row>
    <row r="22" spans="1:31" x14ac:dyDescent="0.25">
      <c r="A22" s="65" t="s">
        <v>18</v>
      </c>
      <c r="B22" s="65"/>
      <c r="C22" s="4">
        <v>2770</v>
      </c>
      <c r="D22" s="2" t="s">
        <v>65</v>
      </c>
      <c r="E22" s="4">
        <v>2070</v>
      </c>
      <c r="F22" s="2" t="s">
        <v>65</v>
      </c>
      <c r="G22" s="4">
        <v>1859</v>
      </c>
      <c r="H22" s="15" t="s">
        <v>65</v>
      </c>
      <c r="I22" s="4">
        <v>2736</v>
      </c>
      <c r="J22" s="15" t="s">
        <v>65</v>
      </c>
      <c r="K22" s="4">
        <v>1955</v>
      </c>
      <c r="L22" s="15" t="s">
        <v>65</v>
      </c>
      <c r="M22" s="4">
        <v>1724</v>
      </c>
      <c r="N22" s="15" t="s">
        <v>65</v>
      </c>
      <c r="O22" s="4">
        <v>1878</v>
      </c>
      <c r="P22" s="15" t="s">
        <v>65</v>
      </c>
      <c r="Q22" s="4">
        <v>1238</v>
      </c>
      <c r="R22" s="15" t="s">
        <v>65</v>
      </c>
      <c r="S22" s="4">
        <v>1898</v>
      </c>
      <c r="T22" s="4">
        <v>2333</v>
      </c>
      <c r="U22" s="4">
        <v>1654</v>
      </c>
      <c r="V22" s="4">
        <v>2036</v>
      </c>
      <c r="W22" s="4">
        <v>1224</v>
      </c>
      <c r="X22" s="4">
        <v>1226</v>
      </c>
      <c r="Y22" s="1">
        <v>561</v>
      </c>
      <c r="Z22" s="4">
        <v>1110</v>
      </c>
    </row>
    <row r="23" spans="1:31" x14ac:dyDescent="0.25">
      <c r="A23" s="67" t="s">
        <v>19</v>
      </c>
      <c r="B23" s="67"/>
      <c r="C23" s="11">
        <v>156956</v>
      </c>
      <c r="D23" s="13" t="s">
        <v>65</v>
      </c>
      <c r="E23" s="11">
        <v>137327</v>
      </c>
      <c r="F23" s="13" t="s">
        <v>65</v>
      </c>
      <c r="G23" s="11">
        <v>116984</v>
      </c>
      <c r="H23" s="17" t="s">
        <v>65</v>
      </c>
      <c r="I23" s="11">
        <v>124737</v>
      </c>
      <c r="J23" s="13" t="s">
        <v>65</v>
      </c>
      <c r="K23" s="11">
        <v>123864</v>
      </c>
      <c r="L23" s="17" t="s">
        <v>65</v>
      </c>
      <c r="M23" s="11">
        <v>129705</v>
      </c>
      <c r="N23" s="17" t="s">
        <v>65</v>
      </c>
      <c r="O23" s="11">
        <v>134544</v>
      </c>
      <c r="P23" s="17" t="s">
        <v>65</v>
      </c>
      <c r="Q23" s="11">
        <v>78442</v>
      </c>
      <c r="R23" s="17" t="s">
        <v>65</v>
      </c>
      <c r="S23" s="11">
        <v>111960</v>
      </c>
      <c r="T23" s="17" t="s">
        <v>65</v>
      </c>
      <c r="U23" s="11">
        <v>140475</v>
      </c>
      <c r="V23" s="17" t="s">
        <v>65</v>
      </c>
      <c r="W23" s="17">
        <v>166142</v>
      </c>
      <c r="X23" s="17" t="s">
        <v>65</v>
      </c>
      <c r="Y23" s="11">
        <v>182781</v>
      </c>
      <c r="Z23" s="17" t="s">
        <v>65</v>
      </c>
      <c r="AE23" s="7" t="s">
        <v>74</v>
      </c>
    </row>
    <row r="24" spans="1:31" x14ac:dyDescent="0.25">
      <c r="A24" s="65" t="s">
        <v>20</v>
      </c>
      <c r="B24" s="65"/>
      <c r="C24" s="4">
        <f>91723+'Ficha técnica '!B78</f>
        <v>91723</v>
      </c>
      <c r="D24" s="2" t="s">
        <v>65</v>
      </c>
      <c r="E24" s="4">
        <v>75851</v>
      </c>
      <c r="F24" s="2" t="s">
        <v>65</v>
      </c>
      <c r="G24" s="4">
        <f>62909+133</f>
        <v>63042</v>
      </c>
      <c r="H24" s="15" t="s">
        <v>65</v>
      </c>
      <c r="I24" s="4">
        <v>67625</v>
      </c>
      <c r="J24" s="2" t="s">
        <v>65</v>
      </c>
      <c r="K24" s="4">
        <v>68297</v>
      </c>
      <c r="L24" s="15" t="s">
        <v>65</v>
      </c>
      <c r="M24" s="4">
        <v>71121</v>
      </c>
      <c r="N24" s="15" t="s">
        <v>65</v>
      </c>
      <c r="O24" s="4">
        <v>63345</v>
      </c>
      <c r="P24" s="15" t="s">
        <v>65</v>
      </c>
      <c r="Q24" s="4">
        <f>33671+1089</f>
        <v>34760</v>
      </c>
      <c r="R24" s="15" t="s">
        <v>65</v>
      </c>
      <c r="S24" s="4">
        <v>45085</v>
      </c>
      <c r="T24" s="42" t="s">
        <v>65</v>
      </c>
      <c r="U24" s="4">
        <v>56609</v>
      </c>
      <c r="V24" s="42" t="s">
        <v>65</v>
      </c>
      <c r="W24" s="4">
        <v>65155</v>
      </c>
      <c r="X24" s="42" t="s">
        <v>65</v>
      </c>
      <c r="Y24" s="4">
        <v>68876</v>
      </c>
      <c r="Z24" s="42" t="s">
        <v>65</v>
      </c>
    </row>
    <row r="25" spans="1:31" ht="27" customHeight="1" x14ac:dyDescent="0.25">
      <c r="A25" s="68" t="s">
        <v>34</v>
      </c>
      <c r="B25" s="68"/>
      <c r="C25" s="3" t="s">
        <v>65</v>
      </c>
      <c r="D25" s="2" t="s">
        <v>65</v>
      </c>
      <c r="E25" s="4">
        <f>5036+27</f>
        <v>5063</v>
      </c>
      <c r="F25" s="2" t="s">
        <v>65</v>
      </c>
      <c r="G25" s="4">
        <f>4511+24</f>
        <v>4535</v>
      </c>
      <c r="H25" s="15" t="s">
        <v>65</v>
      </c>
      <c r="I25" s="4">
        <v>5024</v>
      </c>
      <c r="J25" s="2" t="s">
        <v>65</v>
      </c>
      <c r="K25" s="4">
        <v>5030</v>
      </c>
      <c r="L25" s="15" t="s">
        <v>65</v>
      </c>
      <c r="M25" s="4">
        <v>4611</v>
      </c>
      <c r="N25" s="15" t="s">
        <v>65</v>
      </c>
      <c r="O25" s="4">
        <v>4070</v>
      </c>
      <c r="P25" s="15" t="s">
        <v>65</v>
      </c>
      <c r="Q25" s="4">
        <f>4983+435</f>
        <v>5418</v>
      </c>
      <c r="R25" s="15" t="s">
        <v>65</v>
      </c>
      <c r="S25" s="4">
        <v>5795</v>
      </c>
      <c r="T25" s="42" t="s">
        <v>65</v>
      </c>
      <c r="U25" s="4">
        <v>6426</v>
      </c>
      <c r="V25" s="42" t="s">
        <v>65</v>
      </c>
      <c r="W25" s="4">
        <v>8659</v>
      </c>
      <c r="X25" s="42" t="s">
        <v>65</v>
      </c>
      <c r="Y25" s="4">
        <v>9182</v>
      </c>
      <c r="Z25" s="42" t="s">
        <v>65</v>
      </c>
    </row>
    <row r="26" spans="1:31" x14ac:dyDescent="0.25">
      <c r="A26" s="65" t="s">
        <v>21</v>
      </c>
      <c r="B26" s="65"/>
      <c r="C26" s="15">
        <v>57181</v>
      </c>
      <c r="D26" s="2" t="s">
        <v>65</v>
      </c>
      <c r="E26" s="4">
        <v>48317</v>
      </c>
      <c r="F26" s="2" t="s">
        <v>65</v>
      </c>
      <c r="G26" s="4">
        <v>42410</v>
      </c>
      <c r="H26" s="15" t="s">
        <v>65</v>
      </c>
      <c r="I26" s="4">
        <v>44175</v>
      </c>
      <c r="J26" s="2" t="s">
        <v>65</v>
      </c>
      <c r="K26" s="4">
        <v>42150</v>
      </c>
      <c r="L26" s="15" t="s">
        <v>65</v>
      </c>
      <c r="M26" s="4">
        <v>42274</v>
      </c>
      <c r="N26" s="15" t="s">
        <v>65</v>
      </c>
      <c r="O26" s="4">
        <v>50247</v>
      </c>
      <c r="P26" s="15" t="s">
        <v>65</v>
      </c>
      <c r="Q26" s="4">
        <v>25950</v>
      </c>
      <c r="R26" s="15" t="s">
        <v>65</v>
      </c>
      <c r="S26" s="4">
        <v>36718</v>
      </c>
      <c r="T26" s="42" t="s">
        <v>65</v>
      </c>
      <c r="U26" s="4">
        <v>54967</v>
      </c>
      <c r="V26" s="42" t="s">
        <v>65</v>
      </c>
      <c r="W26" s="4">
        <v>63264</v>
      </c>
      <c r="X26" s="42" t="s">
        <v>65</v>
      </c>
      <c r="Y26" s="4">
        <v>63535</v>
      </c>
      <c r="Z26" s="42" t="s">
        <v>65</v>
      </c>
    </row>
    <row r="27" spans="1:31" x14ac:dyDescent="0.25">
      <c r="A27" s="65" t="s">
        <v>22</v>
      </c>
      <c r="B27" s="65"/>
      <c r="C27" s="3" t="s">
        <v>3</v>
      </c>
      <c r="D27" s="2" t="s">
        <v>65</v>
      </c>
      <c r="E27" s="1">
        <v>850</v>
      </c>
      <c r="F27" s="2" t="s">
        <v>65</v>
      </c>
      <c r="G27" s="4">
        <v>775</v>
      </c>
      <c r="H27" s="15" t="s">
        <v>65</v>
      </c>
      <c r="I27" s="4">
        <v>467</v>
      </c>
      <c r="J27" s="2" t="s">
        <v>65</v>
      </c>
      <c r="K27" s="4">
        <v>456</v>
      </c>
      <c r="L27" s="15" t="s">
        <v>65</v>
      </c>
      <c r="M27" s="4">
        <v>387</v>
      </c>
      <c r="N27" s="15" t="s">
        <v>65</v>
      </c>
      <c r="O27" s="4">
        <v>1585</v>
      </c>
      <c r="P27" s="15" t="s">
        <v>65</v>
      </c>
      <c r="Q27" s="4">
        <v>1843</v>
      </c>
      <c r="R27" s="15" t="s">
        <v>65</v>
      </c>
      <c r="S27" s="4">
        <v>2130</v>
      </c>
      <c r="T27" s="42" t="s">
        <v>65</v>
      </c>
      <c r="U27" s="4">
        <v>2665</v>
      </c>
      <c r="V27" s="42" t="s">
        <v>65</v>
      </c>
      <c r="W27" s="4">
        <v>3494</v>
      </c>
      <c r="X27" s="42" t="s">
        <v>65</v>
      </c>
      <c r="Y27" s="4">
        <v>3499</v>
      </c>
      <c r="Z27" s="42" t="s">
        <v>65</v>
      </c>
    </row>
    <row r="28" spans="1:31" x14ac:dyDescent="0.25">
      <c r="A28" s="65" t="s">
        <v>23</v>
      </c>
      <c r="B28" s="65"/>
      <c r="C28" s="15">
        <v>8012</v>
      </c>
      <c r="D28" s="2" t="s">
        <v>65</v>
      </c>
      <c r="E28" s="4">
        <v>7246</v>
      </c>
      <c r="F28" s="2" t="s">
        <v>65</v>
      </c>
      <c r="G28" s="4">
        <v>6222</v>
      </c>
      <c r="H28" s="15" t="s">
        <v>65</v>
      </c>
      <c r="I28" s="4">
        <v>7446</v>
      </c>
      <c r="J28" s="2" t="s">
        <v>65</v>
      </c>
      <c r="K28" s="4">
        <v>7931</v>
      </c>
      <c r="L28" s="15" t="s">
        <v>65</v>
      </c>
      <c r="M28" s="4">
        <v>11312</v>
      </c>
      <c r="N28" s="15" t="s">
        <v>65</v>
      </c>
      <c r="O28" s="4">
        <v>15297</v>
      </c>
      <c r="P28" s="15" t="s">
        <v>65</v>
      </c>
      <c r="Q28" s="4">
        <v>10471</v>
      </c>
      <c r="R28" s="15" t="s">
        <v>65</v>
      </c>
      <c r="S28" s="4">
        <v>22232</v>
      </c>
      <c r="T28" s="42" t="s">
        <v>65</v>
      </c>
      <c r="U28" s="4">
        <v>19808</v>
      </c>
      <c r="V28" s="42" t="s">
        <v>65</v>
      </c>
      <c r="W28" s="4">
        <v>25570</v>
      </c>
      <c r="X28" s="42" t="s">
        <v>65</v>
      </c>
      <c r="Y28" s="4">
        <v>37689</v>
      </c>
      <c r="Z28" s="42" t="s">
        <v>65</v>
      </c>
    </row>
    <row r="29" spans="1:31" x14ac:dyDescent="0.25">
      <c r="A29" s="67" t="s">
        <v>24</v>
      </c>
      <c r="B29" s="67"/>
      <c r="C29" s="13">
        <v>3</v>
      </c>
      <c r="D29" s="2" t="s">
        <v>65</v>
      </c>
      <c r="E29" s="14">
        <v>2</v>
      </c>
      <c r="F29" s="13" t="s">
        <v>65</v>
      </c>
      <c r="G29" s="14">
        <v>3</v>
      </c>
      <c r="H29" s="13" t="s">
        <v>65</v>
      </c>
      <c r="I29" s="11">
        <v>4</v>
      </c>
      <c r="J29" s="13" t="s">
        <v>65</v>
      </c>
      <c r="K29" s="13"/>
      <c r="L29" s="13" t="s">
        <v>65</v>
      </c>
      <c r="M29" s="11">
        <v>5</v>
      </c>
      <c r="N29" s="13" t="s">
        <v>65</v>
      </c>
      <c r="O29" s="13">
        <v>12</v>
      </c>
      <c r="P29" s="13" t="s">
        <v>65</v>
      </c>
      <c r="Q29" s="11">
        <v>2</v>
      </c>
      <c r="R29" s="13" t="s">
        <v>65</v>
      </c>
      <c r="S29" s="13">
        <v>3</v>
      </c>
      <c r="T29" s="43" t="s">
        <v>65</v>
      </c>
      <c r="U29" s="13">
        <v>1</v>
      </c>
      <c r="V29" s="43" t="s">
        <v>65</v>
      </c>
      <c r="W29" s="4">
        <v>1</v>
      </c>
      <c r="X29" s="43" t="s">
        <v>65</v>
      </c>
      <c r="Y29" s="14">
        <v>3</v>
      </c>
      <c r="Z29" s="43" t="s">
        <v>65</v>
      </c>
    </row>
    <row r="30" spans="1:31" x14ac:dyDescent="0.25">
      <c r="A30" s="57" t="s">
        <v>25</v>
      </c>
      <c r="B30" s="16"/>
      <c r="C30" s="14">
        <v>504</v>
      </c>
      <c r="D30" s="17" t="s">
        <v>65</v>
      </c>
      <c r="E30" s="14">
        <v>661</v>
      </c>
      <c r="F30" s="17" t="s">
        <v>65</v>
      </c>
      <c r="G30" s="11">
        <v>658</v>
      </c>
      <c r="H30" s="17" t="s">
        <v>65</v>
      </c>
      <c r="I30" s="11">
        <v>692</v>
      </c>
      <c r="J30" s="17" t="s">
        <v>65</v>
      </c>
      <c r="K30" s="11">
        <v>888</v>
      </c>
      <c r="L30" s="17" t="s">
        <v>65</v>
      </c>
      <c r="M30" s="11">
        <v>1072</v>
      </c>
      <c r="N30" s="17" t="s">
        <v>65</v>
      </c>
      <c r="O30" s="11">
        <v>1131</v>
      </c>
      <c r="P30" s="17" t="s">
        <v>65</v>
      </c>
      <c r="Q30" s="11">
        <v>11995</v>
      </c>
      <c r="R30" s="17" t="s">
        <v>65</v>
      </c>
      <c r="S30" s="11">
        <v>5632</v>
      </c>
      <c r="T30" s="17" t="s">
        <v>65</v>
      </c>
      <c r="U30" s="11">
        <v>683</v>
      </c>
      <c r="V30" s="17" t="s">
        <v>65</v>
      </c>
      <c r="W30" s="17">
        <v>1319</v>
      </c>
      <c r="X30" s="17" t="s">
        <v>65</v>
      </c>
      <c r="Y30" s="1">
        <v>712</v>
      </c>
      <c r="Z30" s="17" t="s">
        <v>65</v>
      </c>
    </row>
    <row r="31" spans="1:31" x14ac:dyDescent="0.25">
      <c r="A31" s="57" t="s">
        <v>26</v>
      </c>
      <c r="B31" s="16"/>
      <c r="C31" s="14">
        <v>569</v>
      </c>
      <c r="D31" s="17" t="s">
        <v>65</v>
      </c>
      <c r="E31" s="14">
        <v>327</v>
      </c>
      <c r="F31" s="17" t="s">
        <v>65</v>
      </c>
      <c r="G31" s="11">
        <v>777</v>
      </c>
      <c r="H31" s="17" t="s">
        <v>65</v>
      </c>
      <c r="I31" s="11">
        <v>1058</v>
      </c>
      <c r="J31" s="17" t="s">
        <v>65</v>
      </c>
      <c r="K31" s="11">
        <v>1626</v>
      </c>
      <c r="L31" s="17" t="s">
        <v>65</v>
      </c>
      <c r="M31" s="11">
        <v>895</v>
      </c>
      <c r="N31" s="17" t="s">
        <v>65</v>
      </c>
      <c r="O31" s="11">
        <v>701</v>
      </c>
      <c r="P31" s="17" t="s">
        <v>65</v>
      </c>
      <c r="Q31" s="11">
        <v>132</v>
      </c>
      <c r="R31" s="17" t="s">
        <v>65</v>
      </c>
      <c r="S31" s="14">
        <v>158</v>
      </c>
      <c r="T31" s="17" t="s">
        <v>65</v>
      </c>
      <c r="U31" s="11">
        <v>127</v>
      </c>
      <c r="V31" s="17" t="s">
        <v>65</v>
      </c>
      <c r="W31" s="17">
        <v>204</v>
      </c>
      <c r="X31" s="17" t="s">
        <v>65</v>
      </c>
      <c r="Y31" s="1">
        <v>97</v>
      </c>
      <c r="Z31" s="17" t="s">
        <v>65</v>
      </c>
    </row>
    <row r="32" spans="1:31" x14ac:dyDescent="0.25">
      <c r="A32" s="58" t="s">
        <v>27</v>
      </c>
      <c r="B32" s="16"/>
      <c r="C32" s="14">
        <v>1</v>
      </c>
      <c r="D32" s="17" t="s">
        <v>65</v>
      </c>
      <c r="E32" s="14">
        <v>1</v>
      </c>
      <c r="F32" s="17" t="s">
        <v>65</v>
      </c>
      <c r="G32" s="17" t="s">
        <v>65</v>
      </c>
      <c r="H32" s="17" t="s">
        <v>65</v>
      </c>
      <c r="I32" s="17"/>
      <c r="J32" s="17" t="s">
        <v>65</v>
      </c>
      <c r="K32" s="11">
        <v>2</v>
      </c>
      <c r="L32" s="17" t="s">
        <v>65</v>
      </c>
      <c r="M32" s="11">
        <v>17</v>
      </c>
      <c r="N32" s="17" t="s">
        <v>65</v>
      </c>
      <c r="O32" s="11">
        <v>8</v>
      </c>
      <c r="P32" s="17" t="s">
        <v>65</v>
      </c>
      <c r="Q32" s="11">
        <v>1</v>
      </c>
      <c r="R32" s="17" t="s">
        <v>65</v>
      </c>
      <c r="S32" s="17" t="s">
        <v>65</v>
      </c>
      <c r="T32" s="17" t="s">
        <v>65</v>
      </c>
      <c r="U32" s="11">
        <v>2</v>
      </c>
      <c r="V32" s="17" t="s">
        <v>65</v>
      </c>
      <c r="W32" s="17">
        <v>1</v>
      </c>
      <c r="X32" s="17" t="s">
        <v>65</v>
      </c>
      <c r="Y32" s="2" t="s">
        <v>13</v>
      </c>
      <c r="Z32" s="17" t="s">
        <v>65</v>
      </c>
    </row>
    <row r="33" spans="1:26" x14ac:dyDescent="0.25">
      <c r="A33" s="58" t="s">
        <v>28</v>
      </c>
      <c r="B33" s="16"/>
      <c r="C33" s="14">
        <v>14</v>
      </c>
      <c r="D33" s="17" t="s">
        <v>65</v>
      </c>
      <c r="E33" s="13"/>
      <c r="F33" s="17" t="s">
        <v>65</v>
      </c>
      <c r="G33" s="11">
        <v>1</v>
      </c>
      <c r="H33" s="17" t="s">
        <v>65</v>
      </c>
      <c r="I33" s="14">
        <v>1</v>
      </c>
      <c r="J33" s="17" t="s">
        <v>65</v>
      </c>
      <c r="K33" s="13"/>
      <c r="L33" s="17" t="s">
        <v>65</v>
      </c>
      <c r="M33" s="11">
        <v>4</v>
      </c>
      <c r="N33" s="17" t="s">
        <v>65</v>
      </c>
      <c r="O33" s="11">
        <v>3</v>
      </c>
      <c r="P33" s="17" t="s">
        <v>65</v>
      </c>
      <c r="Q33" s="11">
        <v>1</v>
      </c>
      <c r="R33" s="17" t="s">
        <v>65</v>
      </c>
      <c r="S33" s="17" t="s">
        <v>65</v>
      </c>
      <c r="T33" s="17" t="s">
        <v>65</v>
      </c>
      <c r="U33" s="11">
        <v>2</v>
      </c>
      <c r="V33" s="17" t="s">
        <v>65</v>
      </c>
      <c r="W33" s="17"/>
      <c r="X33" s="17" t="s">
        <v>65</v>
      </c>
      <c r="Y33" s="2" t="s">
        <v>13</v>
      </c>
      <c r="Z33" s="17" t="s">
        <v>65</v>
      </c>
    </row>
    <row r="34" spans="1:26" x14ac:dyDescent="0.25">
      <c r="A34" s="58" t="s">
        <v>29</v>
      </c>
      <c r="B34" s="16"/>
      <c r="C34" s="11">
        <v>3202</v>
      </c>
      <c r="D34" s="17" t="s">
        <v>65</v>
      </c>
      <c r="E34" s="11">
        <v>3529</v>
      </c>
      <c r="F34" s="17" t="s">
        <v>65</v>
      </c>
      <c r="G34" s="11">
        <v>3065</v>
      </c>
      <c r="H34" s="17" t="s">
        <v>65</v>
      </c>
      <c r="I34" s="11">
        <v>3233</v>
      </c>
      <c r="J34" s="17" t="s">
        <v>65</v>
      </c>
      <c r="K34" s="11">
        <v>3506</v>
      </c>
      <c r="L34" s="17" t="s">
        <v>65</v>
      </c>
      <c r="M34" s="11">
        <v>3678</v>
      </c>
      <c r="N34" s="17" t="s">
        <v>65</v>
      </c>
      <c r="O34" s="11">
        <v>4764</v>
      </c>
      <c r="P34" s="17" t="s">
        <v>65</v>
      </c>
      <c r="Q34" s="11">
        <v>5804</v>
      </c>
      <c r="R34" s="17" t="s">
        <v>65</v>
      </c>
      <c r="S34" s="11">
        <v>7557</v>
      </c>
      <c r="T34" s="17" t="s">
        <v>65</v>
      </c>
      <c r="U34" s="11">
        <v>1916</v>
      </c>
      <c r="V34" s="17" t="s">
        <v>65</v>
      </c>
      <c r="W34" s="17">
        <v>2685</v>
      </c>
      <c r="X34" s="17" t="s">
        <v>65</v>
      </c>
      <c r="Y34" s="4">
        <v>2238</v>
      </c>
      <c r="Z34" s="17" t="s">
        <v>65</v>
      </c>
    </row>
    <row r="35" spans="1:26" x14ac:dyDescent="0.25">
      <c r="A35" s="58" t="s">
        <v>30</v>
      </c>
      <c r="B35" s="16"/>
      <c r="C35" s="14">
        <v>655</v>
      </c>
      <c r="D35" s="17" t="s">
        <v>65</v>
      </c>
      <c r="E35" s="11">
        <v>437</v>
      </c>
      <c r="F35" s="17" t="s">
        <v>65</v>
      </c>
      <c r="G35" s="11">
        <v>452</v>
      </c>
      <c r="H35" s="17" t="s">
        <v>65</v>
      </c>
      <c r="I35" s="11">
        <v>552</v>
      </c>
      <c r="J35" s="17" t="s">
        <v>65</v>
      </c>
      <c r="K35" s="11">
        <v>429</v>
      </c>
      <c r="L35" s="17" t="s">
        <v>65</v>
      </c>
      <c r="M35" s="11">
        <v>638</v>
      </c>
      <c r="N35" s="17" t="s">
        <v>65</v>
      </c>
      <c r="O35" s="11">
        <v>1788</v>
      </c>
      <c r="P35" s="17" t="s">
        <v>65</v>
      </c>
      <c r="Q35" s="11">
        <v>1159</v>
      </c>
      <c r="R35" s="17" t="s">
        <v>65</v>
      </c>
      <c r="S35" s="11">
        <v>1677</v>
      </c>
      <c r="T35" s="17" t="s">
        <v>65</v>
      </c>
      <c r="U35" s="11">
        <v>629</v>
      </c>
      <c r="V35" s="17" t="s">
        <v>65</v>
      </c>
      <c r="W35" s="17">
        <v>459</v>
      </c>
      <c r="X35" s="17" t="s">
        <v>65</v>
      </c>
      <c r="Y35" s="4">
        <v>254</v>
      </c>
      <c r="Z35" s="17" t="s">
        <v>65</v>
      </c>
    </row>
    <row r="36" spans="1:26" x14ac:dyDescent="0.25">
      <c r="A36" s="14" t="s">
        <v>31</v>
      </c>
      <c r="B36" s="1"/>
      <c r="C36" s="11">
        <v>8290</v>
      </c>
      <c r="D36" s="17" t="s">
        <v>65</v>
      </c>
      <c r="E36" s="11">
        <v>4715</v>
      </c>
      <c r="F36" s="17" t="s">
        <v>65</v>
      </c>
      <c r="G36" s="11">
        <v>7140</v>
      </c>
      <c r="H36" s="17" t="s">
        <v>65</v>
      </c>
      <c r="I36" s="11">
        <v>7455</v>
      </c>
      <c r="J36" s="17" t="s">
        <v>65</v>
      </c>
      <c r="K36" s="11">
        <v>7695</v>
      </c>
      <c r="L36" s="17" t="s">
        <v>65</v>
      </c>
      <c r="M36" s="11">
        <v>11595</v>
      </c>
      <c r="N36" s="17" t="s">
        <v>65</v>
      </c>
      <c r="O36" s="11">
        <v>28150</v>
      </c>
      <c r="P36" s="17" t="s">
        <v>65</v>
      </c>
      <c r="Q36" s="11">
        <v>12602</v>
      </c>
      <c r="R36" s="17" t="s">
        <v>65</v>
      </c>
      <c r="S36" s="11">
        <v>13854</v>
      </c>
      <c r="T36" s="17" t="s">
        <v>65</v>
      </c>
      <c r="U36" s="11">
        <v>7759</v>
      </c>
      <c r="V36" s="17" t="s">
        <v>65</v>
      </c>
      <c r="W36" s="17">
        <v>5251</v>
      </c>
      <c r="X36" s="17" t="s">
        <v>65</v>
      </c>
      <c r="Y36" s="4">
        <v>11335</v>
      </c>
      <c r="Z36" s="17" t="s">
        <v>65</v>
      </c>
    </row>
    <row r="37" spans="1:26" x14ac:dyDescent="0.25">
      <c r="A37" s="73" t="s">
        <v>32</v>
      </c>
      <c r="B37" s="73"/>
      <c r="C37" s="59">
        <v>2317</v>
      </c>
      <c r="D37" s="17" t="s">
        <v>65</v>
      </c>
      <c r="E37" s="59">
        <v>2345</v>
      </c>
      <c r="F37" s="17" t="s">
        <v>65</v>
      </c>
      <c r="G37" s="59">
        <v>2084</v>
      </c>
      <c r="H37" s="17" t="s">
        <v>65</v>
      </c>
      <c r="I37" s="59">
        <v>3744</v>
      </c>
      <c r="J37" s="17" t="s">
        <v>65</v>
      </c>
      <c r="K37" s="59">
        <v>3723</v>
      </c>
      <c r="L37" s="17" t="s">
        <v>65</v>
      </c>
      <c r="M37" s="59">
        <v>4227</v>
      </c>
      <c r="N37" s="17" t="s">
        <v>65</v>
      </c>
      <c r="O37" s="59">
        <v>6297</v>
      </c>
      <c r="P37" s="17" t="s">
        <v>65</v>
      </c>
      <c r="Q37" s="11">
        <v>3059</v>
      </c>
      <c r="R37" s="17" t="s">
        <v>65</v>
      </c>
      <c r="S37" s="11">
        <v>3936</v>
      </c>
      <c r="T37" s="17" t="s">
        <v>65</v>
      </c>
      <c r="U37" s="11">
        <v>2794</v>
      </c>
      <c r="V37" s="17" t="s">
        <v>65</v>
      </c>
      <c r="W37" s="17">
        <v>1487</v>
      </c>
      <c r="X37" s="17" t="s">
        <v>65</v>
      </c>
      <c r="Y37" s="4">
        <v>1004</v>
      </c>
      <c r="Z37" s="17" t="s">
        <v>65</v>
      </c>
    </row>
    <row r="38" spans="1:26" ht="13.8" thickBot="1" x14ac:dyDescent="0.3">
      <c r="A38" s="69" t="s">
        <v>64</v>
      </c>
      <c r="B38" s="69"/>
      <c r="C38" s="60" t="s">
        <v>65</v>
      </c>
      <c r="D38" s="60" t="s">
        <v>65</v>
      </c>
      <c r="E38" s="60" t="s">
        <v>65</v>
      </c>
      <c r="F38" s="60" t="s">
        <v>65</v>
      </c>
      <c r="G38" s="60"/>
      <c r="H38" s="60" t="s">
        <v>65</v>
      </c>
      <c r="I38" s="60" t="s">
        <v>65</v>
      </c>
      <c r="J38" s="60" t="s">
        <v>65</v>
      </c>
      <c r="K38" s="60" t="s">
        <v>65</v>
      </c>
      <c r="L38" s="60" t="s">
        <v>65</v>
      </c>
      <c r="M38" s="60" t="s">
        <v>65</v>
      </c>
      <c r="N38" s="60" t="s">
        <v>65</v>
      </c>
      <c r="O38" s="61">
        <v>24</v>
      </c>
      <c r="P38" s="60" t="s">
        <v>65</v>
      </c>
      <c r="Q38" s="61">
        <v>56</v>
      </c>
      <c r="R38" s="60" t="s">
        <v>65</v>
      </c>
      <c r="S38" s="60">
        <v>53</v>
      </c>
      <c r="T38" s="60" t="s">
        <v>65</v>
      </c>
      <c r="U38" s="60">
        <v>44</v>
      </c>
      <c r="V38" s="60" t="s">
        <v>65</v>
      </c>
      <c r="W38" s="60">
        <v>25</v>
      </c>
      <c r="X38" s="60" t="s">
        <v>65</v>
      </c>
      <c r="Y38" s="64">
        <v>138</v>
      </c>
      <c r="Z38" s="60" t="s">
        <v>65</v>
      </c>
    </row>
    <row r="39" spans="1:26" x14ac:dyDescent="0.25">
      <c r="A39" s="70" t="s">
        <v>69</v>
      </c>
      <c r="B39" s="70"/>
      <c r="C39" s="70"/>
      <c r="D39" s="70"/>
      <c r="E39" s="70"/>
      <c r="F39" s="70"/>
      <c r="G39" s="70"/>
      <c r="H39" s="70"/>
      <c r="I39" s="70"/>
      <c r="J39" s="70"/>
      <c r="K39" s="70"/>
      <c r="N39" s="35"/>
      <c r="S39" s="35"/>
      <c r="Z39" s="34"/>
    </row>
    <row r="40" spans="1:26" x14ac:dyDescent="0.25">
      <c r="A40" s="70" t="s">
        <v>79</v>
      </c>
      <c r="B40" s="70"/>
      <c r="C40" s="70"/>
      <c r="D40" s="70"/>
      <c r="E40" s="70"/>
      <c r="F40" s="70"/>
      <c r="G40" s="70"/>
      <c r="H40" s="70"/>
      <c r="I40" s="70"/>
      <c r="J40" s="70"/>
      <c r="K40" s="70"/>
      <c r="L40" s="70"/>
      <c r="M40" s="70"/>
      <c r="N40" s="70"/>
      <c r="O40" s="70"/>
      <c r="Z40" s="34"/>
    </row>
    <row r="41" spans="1:26" ht="40.5" customHeight="1" x14ac:dyDescent="0.25">
      <c r="A41" s="71" t="s">
        <v>81</v>
      </c>
      <c r="B41" s="72"/>
      <c r="C41" s="72"/>
      <c r="D41" s="72"/>
      <c r="E41" s="72"/>
      <c r="F41" s="72"/>
      <c r="G41" s="72"/>
      <c r="H41" s="72"/>
      <c r="I41" s="72"/>
      <c r="J41" s="72"/>
      <c r="K41" s="72"/>
      <c r="L41" s="72"/>
      <c r="M41" s="72"/>
      <c r="N41" s="72"/>
      <c r="O41" s="72"/>
      <c r="Z41" s="34"/>
    </row>
    <row r="43" spans="1:26" x14ac:dyDescent="0.25">
      <c r="D43" s="7" t="s">
        <v>70</v>
      </c>
    </row>
    <row r="44" spans="1:26" x14ac:dyDescent="0.25">
      <c r="N44" s="34"/>
    </row>
    <row r="48" spans="1:26" x14ac:dyDescent="0.25">
      <c r="A48" s="9"/>
      <c r="B48" s="9"/>
      <c r="C48" s="9"/>
      <c r="D48" s="9"/>
      <c r="E48" s="18"/>
    </row>
    <row r="49" spans="1:5" x14ac:dyDescent="0.25">
      <c r="A49" s="67"/>
      <c r="B49" s="67"/>
      <c r="C49" s="10"/>
      <c r="D49" s="10"/>
      <c r="E49" s="11"/>
    </row>
    <row r="50" spans="1:5" x14ac:dyDescent="0.25">
      <c r="A50" s="65"/>
      <c r="B50" s="65"/>
      <c r="C50" s="5"/>
      <c r="D50" s="5"/>
      <c r="E50" s="1"/>
    </row>
    <row r="51" spans="1:5" x14ac:dyDescent="0.25">
      <c r="A51" s="65"/>
      <c r="B51" s="65"/>
      <c r="C51" s="5"/>
      <c r="D51" s="5"/>
      <c r="E51" s="1"/>
    </row>
    <row r="52" spans="1:5" x14ac:dyDescent="0.25">
      <c r="A52" s="68"/>
      <c r="B52" s="68"/>
      <c r="C52" s="12"/>
      <c r="D52" s="12"/>
      <c r="E52" s="1"/>
    </row>
    <row r="53" spans="1:5" x14ac:dyDescent="0.25">
      <c r="A53" s="68"/>
      <c r="B53" s="68"/>
      <c r="C53" s="12"/>
      <c r="D53" s="12"/>
      <c r="E53" s="1"/>
    </row>
    <row r="54" spans="1:5" x14ac:dyDescent="0.25">
      <c r="A54" s="65"/>
      <c r="B54" s="65"/>
      <c r="C54" s="5"/>
      <c r="D54" s="5"/>
      <c r="E54" s="4"/>
    </row>
    <row r="55" spans="1:5" x14ac:dyDescent="0.25">
      <c r="A55" s="65"/>
      <c r="B55" s="65"/>
      <c r="C55" s="5"/>
      <c r="D55" s="5"/>
      <c r="E55" s="4"/>
    </row>
    <row r="56" spans="1:5" x14ac:dyDescent="0.25">
      <c r="A56" s="65"/>
      <c r="B56" s="65"/>
      <c r="C56" s="5"/>
      <c r="D56" s="5"/>
      <c r="E56" s="4"/>
    </row>
    <row r="57" spans="1:5" x14ac:dyDescent="0.25">
      <c r="A57" s="65"/>
      <c r="B57" s="65"/>
      <c r="C57" s="5"/>
      <c r="D57" s="5"/>
      <c r="E57" s="1"/>
    </row>
    <row r="58" spans="1:5" x14ac:dyDescent="0.25">
      <c r="A58" s="67"/>
      <c r="B58" s="67"/>
      <c r="C58" s="10"/>
      <c r="D58" s="10"/>
      <c r="E58" s="14"/>
    </row>
    <row r="59" spans="1:5" x14ac:dyDescent="0.25">
      <c r="A59" s="67"/>
      <c r="B59" s="67"/>
      <c r="C59" s="10"/>
      <c r="D59" s="10"/>
      <c r="E59" s="14"/>
    </row>
    <row r="60" spans="1:5" x14ac:dyDescent="0.25">
      <c r="A60" s="65"/>
      <c r="B60" s="65"/>
      <c r="C60" s="5"/>
      <c r="D60" s="5"/>
      <c r="E60" s="1"/>
    </row>
    <row r="61" spans="1:5" x14ac:dyDescent="0.25">
      <c r="A61" s="65"/>
      <c r="B61" s="65"/>
      <c r="C61" s="5"/>
      <c r="D61" s="5"/>
      <c r="E61" s="1"/>
    </row>
    <row r="62" spans="1:5" x14ac:dyDescent="0.25">
      <c r="A62" s="67"/>
      <c r="B62" s="67"/>
      <c r="C62" s="10"/>
      <c r="D62" s="10"/>
      <c r="E62" s="11"/>
    </row>
    <row r="63" spans="1:5" x14ac:dyDescent="0.25">
      <c r="A63" s="65"/>
      <c r="B63" s="65"/>
      <c r="C63" s="5"/>
      <c r="D63" s="5"/>
      <c r="E63" s="4"/>
    </row>
    <row r="64" spans="1:5" x14ac:dyDescent="0.25">
      <c r="A64" s="5"/>
      <c r="B64" s="5"/>
      <c r="C64" s="5"/>
      <c r="D64" s="5"/>
      <c r="E64" s="1"/>
    </row>
    <row r="65" spans="5:5" x14ac:dyDescent="0.25">
      <c r="E65" s="14"/>
    </row>
    <row r="66" spans="5:5" x14ac:dyDescent="0.25">
      <c r="E66" s="14"/>
    </row>
  </sheetData>
  <mergeCells count="59">
    <mergeCell ref="Y2:Z2"/>
    <mergeCell ref="U2:V2"/>
    <mergeCell ref="A9:B9"/>
    <mergeCell ref="Q2:R2"/>
    <mergeCell ref="E2:F2"/>
    <mergeCell ref="S2:T2"/>
    <mergeCell ref="M2:N2"/>
    <mergeCell ref="W2:X2"/>
    <mergeCell ref="A1:L1"/>
    <mergeCell ref="A7:B7"/>
    <mergeCell ref="A8:B8"/>
    <mergeCell ref="A11:B11"/>
    <mergeCell ref="A15:B15"/>
    <mergeCell ref="K2:L2"/>
    <mergeCell ref="A12:B12"/>
    <mergeCell ref="A13:B13"/>
    <mergeCell ref="A14:B14"/>
    <mergeCell ref="A10:B10"/>
    <mergeCell ref="I2:J2"/>
    <mergeCell ref="A2:B3"/>
    <mergeCell ref="A5:B5"/>
    <mergeCell ref="A6:B6"/>
    <mergeCell ref="G2:H2"/>
    <mergeCell ref="A63:B63"/>
    <mergeCell ref="A57:B57"/>
    <mergeCell ref="A58:B58"/>
    <mergeCell ref="A59:B59"/>
    <mergeCell ref="A60:B60"/>
    <mergeCell ref="A61:B61"/>
    <mergeCell ref="A62:B62"/>
    <mergeCell ref="A38:B38"/>
    <mergeCell ref="A27:B27"/>
    <mergeCell ref="A56:B56"/>
    <mergeCell ref="A49:B49"/>
    <mergeCell ref="A50:B50"/>
    <mergeCell ref="A51:B51"/>
    <mergeCell ref="A52:B52"/>
    <mergeCell ref="A53:B53"/>
    <mergeCell ref="A54:B54"/>
    <mergeCell ref="A55:B55"/>
    <mergeCell ref="A39:K39"/>
    <mergeCell ref="A40:O40"/>
    <mergeCell ref="A41:O41"/>
    <mergeCell ref="A37:B37"/>
    <mergeCell ref="A28:B28"/>
    <mergeCell ref="A16:B16"/>
    <mergeCell ref="C2:D2"/>
    <mergeCell ref="O2:P2"/>
    <mergeCell ref="A24:B24"/>
    <mergeCell ref="A29:B29"/>
    <mergeCell ref="A17:B17"/>
    <mergeCell ref="A18:B18"/>
    <mergeCell ref="A19:B19"/>
    <mergeCell ref="A23:B23"/>
    <mergeCell ref="A25:B25"/>
    <mergeCell ref="A20:B20"/>
    <mergeCell ref="A21:B21"/>
    <mergeCell ref="A22:B22"/>
    <mergeCell ref="A26:B26"/>
  </mergeCells>
  <pageMargins left="0.31496062992125984" right="0.7086614173228347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85" zoomScaleNormal="85" workbookViewId="0">
      <selection activeCell="H15" sqref="H15"/>
    </sheetView>
  </sheetViews>
  <sheetFormatPr baseColWidth="10" defaultColWidth="11.44140625" defaultRowHeight="13.2" x14ac:dyDescent="0.25"/>
  <cols>
    <col min="1" max="1" width="25.109375" style="19" customWidth="1"/>
    <col min="2" max="2" width="78.88671875" style="19" customWidth="1"/>
    <col min="3" max="16384" width="11.44140625" style="19"/>
  </cols>
  <sheetData>
    <row r="1" spans="1:2" ht="18.600000000000001" thickBot="1" x14ac:dyDescent="0.4">
      <c r="A1" s="77" t="s">
        <v>35</v>
      </c>
      <c r="B1" s="78"/>
    </row>
    <row r="2" spans="1:2" ht="14.4" x14ac:dyDescent="0.3">
      <c r="A2" s="20" t="s">
        <v>36</v>
      </c>
      <c r="B2" s="21" t="s">
        <v>55</v>
      </c>
    </row>
    <row r="3" spans="1:2" ht="14.4" x14ac:dyDescent="0.3">
      <c r="A3" s="22" t="s">
        <v>37</v>
      </c>
      <c r="B3" s="23" t="s">
        <v>38</v>
      </c>
    </row>
    <row r="4" spans="1:2" ht="14.4" x14ac:dyDescent="0.3">
      <c r="A4" s="22" t="s">
        <v>39</v>
      </c>
      <c r="B4" s="23" t="s">
        <v>40</v>
      </c>
    </row>
    <row r="5" spans="1:2" ht="14.4" x14ac:dyDescent="0.3">
      <c r="A5" s="22" t="s">
        <v>41</v>
      </c>
      <c r="B5" s="23" t="s">
        <v>71</v>
      </c>
    </row>
    <row r="6" spans="1:2" ht="21.75" customHeight="1" x14ac:dyDescent="0.3">
      <c r="A6" s="47" t="s">
        <v>42</v>
      </c>
      <c r="B6" s="41" t="s">
        <v>52</v>
      </c>
    </row>
    <row r="7" spans="1:2" ht="58.2" customHeight="1" thickBot="1" x14ac:dyDescent="0.3">
      <c r="A7" s="24" t="s">
        <v>43</v>
      </c>
      <c r="B7" s="28" t="s">
        <v>57</v>
      </c>
    </row>
    <row r="8" spans="1:2" ht="14.4" x14ac:dyDescent="0.3">
      <c r="A8" s="45" t="s">
        <v>44</v>
      </c>
      <c r="B8" s="51" t="s">
        <v>0</v>
      </c>
    </row>
    <row r="9" spans="1:2" ht="60.75" customHeight="1" x14ac:dyDescent="0.3">
      <c r="A9" s="46" t="s">
        <v>58</v>
      </c>
      <c r="B9" s="44" t="s">
        <v>75</v>
      </c>
    </row>
    <row r="10" spans="1:2" ht="14.4" x14ac:dyDescent="0.3">
      <c r="A10" s="25" t="s">
        <v>45</v>
      </c>
      <c r="B10" s="30" t="s">
        <v>50</v>
      </c>
    </row>
    <row r="11" spans="1:2" ht="29.4" thickBot="1" x14ac:dyDescent="0.35">
      <c r="A11" s="36" t="s">
        <v>53</v>
      </c>
      <c r="B11" s="37" t="s">
        <v>54</v>
      </c>
    </row>
    <row r="12" spans="1:2" ht="14.4" x14ac:dyDescent="0.25">
      <c r="A12" s="53" t="s">
        <v>51</v>
      </c>
      <c r="B12" s="29" t="s">
        <v>66</v>
      </c>
    </row>
    <row r="13" spans="1:2" ht="76.95" customHeight="1" x14ac:dyDescent="0.25">
      <c r="A13" s="52" t="s">
        <v>58</v>
      </c>
      <c r="B13" s="31" t="s">
        <v>59</v>
      </c>
    </row>
    <row r="14" spans="1:2" ht="14.4" x14ac:dyDescent="0.3">
      <c r="A14" s="33" t="s">
        <v>45</v>
      </c>
      <c r="B14" s="30" t="s">
        <v>68</v>
      </c>
    </row>
    <row r="15" spans="1:2" ht="29.4" thickBot="1" x14ac:dyDescent="0.35">
      <c r="A15" s="36" t="s">
        <v>67</v>
      </c>
      <c r="B15" s="37" t="s">
        <v>76</v>
      </c>
    </row>
    <row r="16" spans="1:2" ht="22.95" customHeight="1" thickBot="1" x14ac:dyDescent="0.35">
      <c r="A16" s="38" t="s">
        <v>77</v>
      </c>
      <c r="B16" s="39" t="s">
        <v>56</v>
      </c>
    </row>
    <row r="17" spans="1:2" ht="28.8" x14ac:dyDescent="0.3">
      <c r="A17" s="32" t="s">
        <v>46</v>
      </c>
      <c r="B17" s="40" t="s">
        <v>60</v>
      </c>
    </row>
    <row r="18" spans="1:2" ht="28.8" x14ac:dyDescent="0.3">
      <c r="A18" s="33" t="s">
        <v>47</v>
      </c>
      <c r="B18" s="41" t="s">
        <v>61</v>
      </c>
    </row>
    <row r="19" spans="1:2" ht="14.4" x14ac:dyDescent="0.25">
      <c r="A19" s="26" t="s">
        <v>48</v>
      </c>
      <c r="B19" s="23" t="s">
        <v>60</v>
      </c>
    </row>
    <row r="20" spans="1:2" ht="130.19999999999999" thickBot="1" x14ac:dyDescent="0.3">
      <c r="A20" s="24" t="s">
        <v>49</v>
      </c>
      <c r="B20" s="28" t="s">
        <v>82</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seg_01_ax25</vt:lpstr>
      <vt:lpstr>Ficha técnica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rlloret</dc:creator>
  <cp:lastModifiedBy>Paula Pentimalle Ramos</cp:lastModifiedBy>
  <cp:lastPrinted>2016-07-05T18:43:20Z</cp:lastPrinted>
  <dcterms:created xsi:type="dcterms:W3CDTF">2016-06-21T19:16:02Z</dcterms:created>
  <dcterms:modified xsi:type="dcterms:W3CDTF">2025-06-27T16:54:52Z</dcterms:modified>
</cp:coreProperties>
</file>