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VIOLENCIA DE GÉNERO Y-O DOMÉSTICA\VÍCTIMAS\"/>
    </mc:Choice>
  </mc:AlternateContent>
  <xr:revisionPtr revIDLastSave="0" documentId="13_ncr:1_{68897115-55D6-4ECF-A6CB-58D4C045FAD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PS_MUJER_AX14" sheetId="17" r:id="rId1"/>
    <sheet name="2024" sheetId="23" r:id="rId2"/>
    <sheet name="2023" sheetId="24" r:id="rId3"/>
    <sheet name="2021" sheetId="22" r:id="rId4"/>
    <sheet name="2020" sheetId="21" r:id="rId5"/>
    <sheet name="2019" sheetId="20" r:id="rId6"/>
    <sheet name="2018" sheetId="19" r:id="rId7"/>
    <sheet name="2017" sheetId="18" r:id="rId8"/>
    <sheet name="2016" sheetId="5" r:id="rId9"/>
    <sheet name="2015" sheetId="7" r:id="rId10"/>
    <sheet name="2014" sheetId="8" r:id="rId11"/>
    <sheet name="2013" sheetId="10" r:id="rId12"/>
    <sheet name="2012" sheetId="9" r:id="rId13"/>
    <sheet name="2011" sheetId="11" r:id="rId14"/>
    <sheet name="2009" sheetId="12" r:id="rId15"/>
    <sheet name="2007" sheetId="14" r:id="rId16"/>
    <sheet name="2005" sheetId="16" r:id="rId17"/>
    <sheet name="Ficha técnica" sheetId="6" r:id="rId18"/>
  </sheets>
  <definedNames>
    <definedName name="_xlnm._FilterDatabase" localSheetId="13" hidden="1">'2011'!$AT$3:$BL$16</definedName>
    <definedName name="_xlnm._FilterDatabase" localSheetId="12" hidden="1">'2012'!#REF!</definedName>
    <definedName name="_xlnm._FilterDatabase" localSheetId="11" hidden="1">'2013'!$AT$3:$BL$16</definedName>
    <definedName name="_xlnm._FilterDatabase" localSheetId="10" hidden="1">'2014'!$AT$3:$BL$16</definedName>
    <definedName name="_xlnm._FilterDatabase" localSheetId="9" hidden="1">'2015'!#REF!</definedName>
    <definedName name="_xlnm._FilterDatabase" localSheetId="8" hidden="1">'2016'!#REF!</definedName>
    <definedName name="borrar">PS_MUJER_AX14!$AJ$3:$AJ$17</definedName>
    <definedName name="Docu1Serv" localSheetId="16">#N/A</definedName>
    <definedName name="Docu1Serv" localSheetId="13">#REF!</definedName>
    <definedName name="Docu1Serv" localSheetId="12">#REF!</definedName>
    <definedName name="Docu1Serv" localSheetId="11">#REF!</definedName>
    <definedName name="Docu1Serv" localSheetId="10">#REF!</definedName>
    <definedName name="Docu1Serv" localSheetId="9">#REF!</definedName>
    <definedName name="Docu1Serv" localSheetId="8">#REF!</definedName>
    <definedName name="Docu1Serv" localSheetId="5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AW6" i="11" l="1"/>
  <c r="AV6" i="11" s="1"/>
  <c r="AX6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AY8" i="11"/>
  <c r="AY7" i="11" s="1"/>
  <c r="AZ8" i="11"/>
  <c r="BA8" i="11"/>
  <c r="BA7" i="11" s="1"/>
  <c r="BB8" i="11"/>
  <c r="BB7" i="11" s="1"/>
  <c r="BC8" i="11"/>
  <c r="BC7" i="11" s="1"/>
  <c r="BD8" i="11"/>
  <c r="BD7" i="11" s="1"/>
  <c r="BE8" i="11"/>
  <c r="BE7" i="11" s="1"/>
  <c r="BF8" i="11"/>
  <c r="BF7" i="11" s="1"/>
  <c r="BG8" i="11"/>
  <c r="BG7" i="11" s="1"/>
  <c r="BH8" i="11"/>
  <c r="BH7" i="11" s="1"/>
  <c r="BI8" i="11"/>
  <c r="BI7" i="11" s="1"/>
  <c r="BJ8" i="11"/>
  <c r="BJ7" i="11" s="1"/>
  <c r="BK8" i="11"/>
  <c r="BK7" i="11" s="1"/>
  <c r="BL8" i="11"/>
  <c r="BL7" i="11" s="1"/>
  <c r="AY9" i="11"/>
  <c r="AZ9" i="11"/>
  <c r="BA9" i="11"/>
  <c r="BB9" i="11"/>
  <c r="BC9" i="11"/>
  <c r="BD9" i="11"/>
  <c r="BE9" i="11"/>
  <c r="BF9" i="11"/>
  <c r="BG9" i="11"/>
  <c r="BH9" i="11"/>
  <c r="BI9" i="11"/>
  <c r="BJ9" i="11"/>
  <c r="BK9" i="11"/>
  <c r="BL9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AW14" i="11"/>
  <c r="AV14" i="11" s="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AY16" i="11"/>
  <c r="AY15" i="11" s="1"/>
  <c r="AZ16" i="11"/>
  <c r="BA16" i="11"/>
  <c r="BB16" i="11"/>
  <c r="BB15" i="11" s="1"/>
  <c r="BC16" i="11"/>
  <c r="BC15" i="11" s="1"/>
  <c r="BD16" i="11"/>
  <c r="BD15" i="11" s="1"/>
  <c r="BE16" i="11"/>
  <c r="BE15" i="11" s="1"/>
  <c r="BF16" i="11"/>
  <c r="BF15" i="11" s="1"/>
  <c r="BG16" i="11"/>
  <c r="BG15" i="11" s="1"/>
  <c r="BH16" i="11"/>
  <c r="BH15" i="11" s="1"/>
  <c r="BI16" i="11"/>
  <c r="BI15" i="11" s="1"/>
  <c r="BJ16" i="11"/>
  <c r="BJ15" i="11" s="1"/>
  <c r="BK16" i="11"/>
  <c r="BK15" i="11" s="1"/>
  <c r="BL16" i="11"/>
  <c r="BL15" i="11" s="1"/>
  <c r="AW6" i="10"/>
  <c r="AV6" i="10" s="1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L6" i="10"/>
  <c r="AY8" i="10"/>
  <c r="AY7" i="10" s="1"/>
  <c r="AZ8" i="10"/>
  <c r="BA8" i="10"/>
  <c r="BA7" i="10" s="1"/>
  <c r="BB8" i="10"/>
  <c r="BB7" i="10" s="1"/>
  <c r="BC8" i="10"/>
  <c r="BC7" i="10" s="1"/>
  <c r="BD8" i="10"/>
  <c r="BD7" i="10" s="1"/>
  <c r="BE8" i="10"/>
  <c r="BE7" i="10" s="1"/>
  <c r="BF8" i="10"/>
  <c r="BF7" i="10" s="1"/>
  <c r="BG8" i="10"/>
  <c r="BG7" i="10" s="1"/>
  <c r="BH8" i="10"/>
  <c r="BH7" i="10" s="1"/>
  <c r="BI8" i="10"/>
  <c r="BI7" i="10" s="1"/>
  <c r="BJ8" i="10"/>
  <c r="BJ7" i="10" s="1"/>
  <c r="BK8" i="10"/>
  <c r="BK7" i="10" s="1"/>
  <c r="BL8" i="10"/>
  <c r="BL7" i="10" s="1"/>
  <c r="AY9" i="10"/>
  <c r="AZ9" i="10"/>
  <c r="BA9" i="10"/>
  <c r="AW9" i="10" s="1"/>
  <c r="AV9" i="10" s="1"/>
  <c r="BB9" i="10"/>
  <c r="BC9" i="10"/>
  <c r="BD9" i="10"/>
  <c r="BE9" i="10"/>
  <c r="BF9" i="10"/>
  <c r="BG9" i="10"/>
  <c r="BH9" i="10"/>
  <c r="BI9" i="10"/>
  <c r="BJ9" i="10"/>
  <c r="BK9" i="10"/>
  <c r="BL9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L11" i="10"/>
  <c r="AY12" i="10"/>
  <c r="AZ12" i="10"/>
  <c r="BA12" i="10"/>
  <c r="BB12" i="10"/>
  <c r="AX12" i="10" s="1"/>
  <c r="BC12" i="10"/>
  <c r="BD12" i="10"/>
  <c r="BE12" i="10"/>
  <c r="BF12" i="10"/>
  <c r="BG12" i="10"/>
  <c r="BH12" i="10"/>
  <c r="BI12" i="10"/>
  <c r="BJ12" i="10"/>
  <c r="BK12" i="10"/>
  <c r="BL12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L13" i="10"/>
  <c r="AW14" i="10"/>
  <c r="AV14" i="10" s="1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AY16" i="10"/>
  <c r="AY15" i="10" s="1"/>
  <c r="AZ16" i="10"/>
  <c r="BA16" i="10"/>
  <c r="BB16" i="10"/>
  <c r="BB15" i="10" s="1"/>
  <c r="BC16" i="10"/>
  <c r="BC15" i="10" s="1"/>
  <c r="BD16" i="10"/>
  <c r="BD15" i="10" s="1"/>
  <c r="BE16" i="10"/>
  <c r="BE15" i="10" s="1"/>
  <c r="BF16" i="10"/>
  <c r="BF15" i="10"/>
  <c r="BG16" i="10"/>
  <c r="BG15" i="10" s="1"/>
  <c r="BH16" i="10"/>
  <c r="BH15" i="10" s="1"/>
  <c r="BI16" i="10"/>
  <c r="BI15" i="10" s="1"/>
  <c r="BJ16" i="10"/>
  <c r="BJ15" i="10" s="1"/>
  <c r="BK16" i="10"/>
  <c r="BK15" i="10" s="1"/>
  <c r="BL16" i="10"/>
  <c r="BL15" i="10" s="1"/>
  <c r="AW6" i="8"/>
  <c r="AV6" i="8" s="1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AY8" i="8"/>
  <c r="AY7" i="8" s="1"/>
  <c r="AZ8" i="8"/>
  <c r="AZ7" i="8" s="1"/>
  <c r="BA8" i="8"/>
  <c r="BA7" i="8" s="1"/>
  <c r="BB8" i="8"/>
  <c r="BB7" i="8" s="1"/>
  <c r="BC8" i="8"/>
  <c r="BC7" i="8" s="1"/>
  <c r="BD8" i="8"/>
  <c r="BD7" i="8" s="1"/>
  <c r="BE8" i="8"/>
  <c r="BE7" i="8" s="1"/>
  <c r="BF8" i="8"/>
  <c r="BF7" i="8" s="1"/>
  <c r="BG8" i="8"/>
  <c r="BG7" i="8" s="1"/>
  <c r="BH8" i="8"/>
  <c r="BH7" i="8" s="1"/>
  <c r="BI8" i="8"/>
  <c r="BI7" i="8" s="1"/>
  <c r="BJ8" i="8"/>
  <c r="BJ7" i="8"/>
  <c r="BK8" i="8"/>
  <c r="BK7" i="8" s="1"/>
  <c r="BL8" i="8"/>
  <c r="BL7" i="8" s="1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AY10" i="8"/>
  <c r="AZ10" i="8"/>
  <c r="BA10" i="8"/>
  <c r="BB10" i="8"/>
  <c r="AX10" i="8" s="1"/>
  <c r="BC10" i="8"/>
  <c r="BD10" i="8"/>
  <c r="BE10" i="8"/>
  <c r="BF10" i="8"/>
  <c r="BG10" i="8"/>
  <c r="BH10" i="8"/>
  <c r="BI10" i="8"/>
  <c r="BJ10" i="8"/>
  <c r="BK10" i="8"/>
  <c r="BL10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AW14" i="8"/>
  <c r="AV14" i="8" s="1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AY16" i="8"/>
  <c r="AY15" i="8" s="1"/>
  <c r="AZ16" i="8"/>
  <c r="BA16" i="8"/>
  <c r="BA15" i="8" s="1"/>
  <c r="BB16" i="8"/>
  <c r="BB15" i="8"/>
  <c r="BC16" i="8"/>
  <c r="BC15" i="8" s="1"/>
  <c r="BD16" i="8"/>
  <c r="BD15" i="8" s="1"/>
  <c r="BE16" i="8"/>
  <c r="BE15" i="8" s="1"/>
  <c r="BF16" i="8"/>
  <c r="BF15" i="8" s="1"/>
  <c r="BG16" i="8"/>
  <c r="BG15" i="8" s="1"/>
  <c r="BH16" i="8"/>
  <c r="BH15" i="8" s="1"/>
  <c r="BI16" i="8"/>
  <c r="BI15" i="8" s="1"/>
  <c r="BJ16" i="8"/>
  <c r="BJ15" i="8" s="1"/>
  <c r="BK16" i="8"/>
  <c r="BK15" i="8" s="1"/>
  <c r="BL16" i="8"/>
  <c r="BL15" i="8" s="1"/>
  <c r="AX12" i="11"/>
  <c r="AZ15" i="11"/>
  <c r="AZ7" i="11"/>
  <c r="AZ15" i="10"/>
  <c r="AZ7" i="10"/>
  <c r="AW11" i="8" l="1"/>
  <c r="AV11" i="8" s="1"/>
  <c r="AW10" i="8"/>
  <c r="AV10" i="8" s="1"/>
  <c r="AX16" i="8"/>
  <c r="AX15" i="8" s="1"/>
  <c r="AW13" i="8"/>
  <c r="AV13" i="8" s="1"/>
  <c r="AW13" i="10"/>
  <c r="AV13" i="10" s="1"/>
  <c r="AW16" i="10"/>
  <c r="AV16" i="10" s="1"/>
  <c r="AV15" i="10" s="1"/>
  <c r="AW10" i="10"/>
  <c r="AV10" i="10" s="1"/>
  <c r="AW10" i="11"/>
  <c r="AV10" i="11" s="1"/>
  <c r="AW9" i="11"/>
  <c r="AV9" i="11" s="1"/>
  <c r="AW12" i="8"/>
  <c r="AV12" i="8" s="1"/>
  <c r="AW11" i="10"/>
  <c r="AV11" i="10" s="1"/>
  <c r="AW8" i="8"/>
  <c r="AW7" i="8" s="1"/>
  <c r="AZ15" i="8"/>
  <c r="AX13" i="8"/>
  <c r="BA15" i="10"/>
  <c r="AX9" i="10"/>
  <c r="AX13" i="10"/>
  <c r="AW12" i="11"/>
  <c r="AV12" i="11" s="1"/>
  <c r="AW11" i="11"/>
  <c r="AV11" i="11" s="1"/>
  <c r="AW16" i="11"/>
  <c r="AX13" i="11"/>
  <c r="AX11" i="11"/>
  <c r="AW9" i="8"/>
  <c r="AV9" i="8" s="1"/>
  <c r="AW12" i="10"/>
  <c r="AV12" i="10" s="1"/>
  <c r="AX8" i="11"/>
  <c r="AX7" i="11" s="1"/>
  <c r="AX8" i="10"/>
  <c r="AX7" i="10" s="1"/>
  <c r="AX16" i="11"/>
  <c r="AX15" i="11" s="1"/>
  <c r="AX11" i="10"/>
  <c r="AX10" i="10"/>
  <c r="AW13" i="11"/>
  <c r="AV13" i="11" s="1"/>
  <c r="AX12" i="8"/>
  <c r="AX11" i="8"/>
  <c r="AX9" i="8"/>
  <c r="AX10" i="11"/>
  <c r="AX9" i="11"/>
  <c r="AV16" i="11"/>
  <c r="AV15" i="11" s="1"/>
  <c r="AW15" i="11"/>
  <c r="AW16" i="8"/>
  <c r="AX16" i="10"/>
  <c r="AX15" i="10" s="1"/>
  <c r="BA15" i="11"/>
  <c r="AX8" i="8"/>
  <c r="AX7" i="8" s="1"/>
  <c r="AW8" i="10"/>
  <c r="AW8" i="11"/>
  <c r="AV8" i="8" l="1"/>
  <c r="AV7" i="8" s="1"/>
  <c r="AW15" i="10"/>
  <c r="AW7" i="10"/>
  <c r="AV8" i="10"/>
  <c r="AV7" i="10" s="1"/>
  <c r="AW15" i="8"/>
  <c r="AV16" i="8"/>
  <c r="AV15" i="8" s="1"/>
  <c r="AW7" i="11"/>
  <c r="AV8" i="11"/>
  <c r="AV7" i="11" s="1"/>
</calcChain>
</file>

<file path=xl/sharedStrings.xml><?xml version="1.0" encoding="utf-8"?>
<sst xmlns="http://schemas.openxmlformats.org/spreadsheetml/2006/main" count="1333" uniqueCount="112">
  <si>
    <t>Total</t>
  </si>
  <si>
    <t>Varón</t>
  </si>
  <si>
    <t>Mujer</t>
  </si>
  <si>
    <t>Tipo de maltrato</t>
  </si>
  <si>
    <t>Abuso sexual</t>
  </si>
  <si>
    <t>Maltrato físico</t>
  </si>
  <si>
    <t>Maltrato emocional</t>
  </si>
  <si>
    <t>Testigo de violencia familiar</t>
  </si>
  <si>
    <t>Negligencia</t>
  </si>
  <si>
    <t>Otros</t>
  </si>
  <si>
    <t>Grupo de edad (años) y sexo</t>
  </si>
  <si>
    <t>Menor de 4 años</t>
  </si>
  <si>
    <t>4-6</t>
  </si>
  <si>
    <t>7-9</t>
  </si>
  <si>
    <t>10-12</t>
  </si>
  <si>
    <t>13 - 15</t>
  </si>
  <si>
    <t>16 - 18</t>
  </si>
  <si>
    <t>19 y más</t>
  </si>
  <si>
    <t>Total (absoluto)</t>
  </si>
  <si>
    <t>Total (%)</t>
  </si>
  <si>
    <t>-</t>
  </si>
  <si>
    <t>Distribución porcentual de casos asistidos por maltrato infanto-juvenil en los Centros Integrales de la Mujer por tipo de maltrato, según grupo de edad y sexo. Ciudad de Buenos Aires. Año 2016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</si>
  <si>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</si>
  <si>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Humano y Hábitat. Dirección General de la Mujer.</t>
    </r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</si>
  <si>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</si>
  <si>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</si>
  <si>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</si>
  <si>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</si>
  <si>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</si>
  <si>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</si>
  <si>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</si>
  <si>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</si>
  <si>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</si>
  <si>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</si>
  <si>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Porcentaje</t>
  </si>
  <si>
    <t>Variable 3</t>
  </si>
  <si>
    <t>Variable 4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</si>
  <si>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</si>
  <si>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</si>
  <si>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</si>
  <si>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</si>
  <si>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</si>
  <si>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</si>
  <si>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</si>
  <si>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la Mujer.</t>
    </r>
  </si>
  <si>
    <t>Distribución porcentual de casos asistidos por maltrato infanto-juvenil en los Centros Integrales de la Mujer por tipo de maltrato, según grupo de edad y sexo. Ciudad de Buenos Aires. Año 2015</t>
  </si>
  <si>
    <t>Absoluto</t>
  </si>
  <si>
    <t>2º Semestre</t>
  </si>
  <si>
    <t xml:space="preserve"> -</t>
  </si>
  <si>
    <t>Otro</t>
  </si>
  <si>
    <t>1º Semestre</t>
  </si>
  <si>
    <t>Grupo de edad y sexo</t>
  </si>
  <si>
    <t>Mes</t>
  </si>
  <si>
    <t>Ciudad de Buenos Aires. Año 2009</t>
  </si>
  <si>
    <t>Distribución porcentual de casos asistidos por maltrato infanto-juvenil en los Centros Integrales de la Mujer por tipo de maltrato, según grupo de edad y sexo. Ciudad de Buenos Aires. Año 2014</t>
  </si>
  <si>
    <t>Distribución porcentual de casos asistidos por maltrato infanto-juvenil en los Centros Integrales de la Mujer por tipo de maltrato, según grupo de edad y sexo. Ciudad de Buenos Aires. Año 2012</t>
  </si>
  <si>
    <t>Distribución porcentual de casos asistidos por maltrato infanto-juvenil en los Centros Integrales de la Mujer por tipo de maltrato, según grupo de edad y sexo. Ciudad de Buenos Aires. Año 2013</t>
  </si>
  <si>
    <t>.</t>
  </si>
  <si>
    <t>Distribución porcentual de casos asistidos por maltrato infanto-juvenil en los Centros Integrales de la Mujer por tipo de maltrato, según grupo de edad y sexo. Ciudad de Buenos Aires. Año 2011</t>
  </si>
  <si>
    <t>Distribución porcentual de casos asistidos por maltrato infanto-juvenil en los Centros Integrales de la Mujer por tipo de maltrato, según grupo de edad y sexo. Ciudad de Buenos Aires. Año 2009</t>
  </si>
  <si>
    <r>
      <t>Fuente</t>
    </r>
    <r>
      <rPr>
        <sz val="8"/>
        <rFont val="Arial"/>
        <family val="2"/>
      </rPr>
      <t>: Ministerio de Derechos Humanos y Sociales. Dirección General de la Mujer.</t>
    </r>
  </si>
  <si>
    <t>Distribución porcentual de casos asistidos por maltrato infanto-juvenil en los Centros Integrales de la Mujer por tipo de maltrato, según grupo de edad y sexo. Ciudad de Buenos Aires. Año 2007</t>
  </si>
  <si>
    <r>
      <t xml:space="preserve">Fuente: </t>
    </r>
    <r>
      <rPr>
        <sz val="8"/>
        <rFont val="Arial"/>
        <family val="2"/>
      </rPr>
      <t>Secretaría de Desarrollo Social. Dirección General de la Mujer.</t>
    </r>
  </si>
  <si>
    <t>10 - 12</t>
  </si>
  <si>
    <t>7 - 9</t>
  </si>
  <si>
    <t>4 - 6</t>
  </si>
  <si>
    <t>Distribución porcentual de casos asistidos por maltrato infanto-juvenil en los Centros Integrales de la Mujer por tipo de maltrato, según grupo de edad y sexo. Ciudad de Buenos Aires. Año 2005</t>
  </si>
  <si>
    <t>PS_MUJER_AX14_2016</t>
  </si>
  <si>
    <t>PS_MUJER_AX14_2015</t>
  </si>
  <si>
    <t>PS_MUJER_AX14_2014</t>
  </si>
  <si>
    <t>PS_MUJER_AX14_2013</t>
  </si>
  <si>
    <t>PS_MUJER_AX14_2012</t>
  </si>
  <si>
    <t>PS_MUJER_AX14_2011</t>
  </si>
  <si>
    <t>AS_M_AX10_2009.xls</t>
  </si>
  <si>
    <t>AS_M_AX10_2005.xls</t>
  </si>
  <si>
    <t>AS_M_AX10_2007.xls</t>
  </si>
  <si>
    <t>PS_MUJER_AX14</t>
  </si>
  <si>
    <t>Mostrar los casos asistidos por maltrato infanto-juvenil en los Centros Integrales de la Mujer - CIM</t>
  </si>
  <si>
    <t>Caso</t>
  </si>
  <si>
    <t>Total de casos y total de casos por sexo asistidos por maltrato infanto-juvenil en los CIM</t>
  </si>
  <si>
    <t>Menos de 4</t>
  </si>
  <si>
    <t>Casos admitidos por maltrato infanto-juvenil en el subprograma Asistencia Contra el Maltrato Infantil por grupo de edad y sexo y distribución porcentual por tipo de maltrato, según grupo de edad y sexo. Ciudad de Buenos Aires. Año 2017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</si>
  <si>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Humano y Hábitat. Dirección General de la Mujer.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</si>
  <si>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Dirección General de la Mujer.</t>
    </r>
  </si>
  <si>
    <t xml:space="preserve">FICHA TÉCNICA </t>
  </si>
  <si>
    <t>Sumatoria anual del total de casos y sumatoria anual del total de casos por cada sexo, asistidos por maltrato infanto-juvenil</t>
  </si>
  <si>
    <t>Grupo de edad (años)</t>
  </si>
  <si>
    <t>Sumatoria anual del total de casos por cada grupo de edad y sexo, asistidos por maltrato infanto-juvenil</t>
  </si>
  <si>
    <t>Casos asistidos por maltrato infanto-juvenil en el subprograma Asistencia Contra el Maltrato Infantil por grupo de edad y sexo y distribución porcentual por tipo de maltrato, según grupo de edad y sexo. Ciudad de Buenos Aires.  Año 2018</t>
  </si>
  <si>
    <t>Violencia de género y/o doméstica</t>
  </si>
  <si>
    <t>Peso por tipo de maltrato (Abuso sexual, Maltrato físico, Maltrato emocional, Testigo de violencia familiar,  Negligencia y Otros) de los casos asistido por maltrato infanto-juvenil.</t>
  </si>
  <si>
    <t>Ficha técnica</t>
  </si>
  <si>
    <t>No corresponde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</si>
  <si>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Ministerio de Desarrollo Humano y Hábitat. Dirección General de la Mujer.</t>
    </r>
  </si>
  <si>
    <t xml:space="preserve"> …</t>
  </si>
  <si>
    <t>Casos asistidos por maltrato infanto-juvenil en el subprograma Asistencia Contra el Maltrato Infantil por grupo de edad y sexo y distribución porcentual por tipo de maltrato, según grupo de edad y sexo. Ciudad de Buenos Aires. Año 2019</t>
  </si>
  <si>
    <t>Casos asistidos por maltrato infanto-juvenil en el subprograma Asistencia Contra el Maltrato Infantil por grupo de edad y sexo y distribución porcentual por tipo de maltrato, según grupo de edad y sexo. Ciudad de Buenos Aires. Año 2020</t>
  </si>
  <si>
    <t>Casos asistidos por maltrato infanto-juvenil en el subprograma Asistencia Contra el Maltrato Infantil por grupo de edad y sexo y distribución porcentual por tipo de maltrato, según grupo de edad y sexo. Ciudad de Buenos Aires. Año 2021</t>
  </si>
  <si>
    <t>Casos asistidos por maltrato infanto-juvenil en el subprograma Asistencia Contra el Maltrato Infantil por grupo de edad y sexo y distribución porcentual por tipo de maltrato, según grupo de edad y sexo. Ciudad de Buenos Aires. Año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</si>
  <si>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</si>
  <si>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una niña, niño o adolecente, puede sufrir mas de un tipo de maltrato. La suma de las cifras parciales difiere del total por procedimientos de redondeo. </t>
    </r>
  </si>
  <si>
    <t>Instituto de Estadística y Censos de la Ciudad Autónoma de Buenos Aires (Jefatura de Gabinete de Ministros - GCBA) sobre la base de datos del Ministerio de Desarrollo Humano y Hábitat. Dirección General de la Mujer.</t>
  </si>
  <si>
    <t>Método de cálculo (fórmula)</t>
  </si>
  <si>
    <t>Año</t>
  </si>
  <si>
    <t>Total de casos por maltrato infanto-juvenil por cada grupo de edad y sexo</t>
  </si>
  <si>
    <t>s</t>
  </si>
  <si>
    <t>Casos asistidos por maltrato infanto-juvenil en el subprograma Asistencia Contra el Maltrato Infantil por grupo de edad y sexo y distribución porcentual por tipo de maltrato, según grupo de edad y sexo. Ciudad de Buenos Aires. Año 2023</t>
  </si>
  <si>
    <t>Casos asistidos por maltrato infanto-juvenil en el subprograma Asistencia Contra el Maltrato Infantil por grupo de edad y sexo y distribución porcentual por tipo de maltrato, según grupo de edad y sexo. Ciudad de Buenos Aires. Años 2005 - 2007 - 2009 - 2011/2021 - 2023/2024</t>
  </si>
  <si>
    <t>Cociente entre el total de casos por cada tipo de maltrato y el total de casos de maltrato infanto-juvenil por grupo de edad y sexo, por cien.</t>
  </si>
  <si>
    <t>Sexo</t>
  </si>
  <si>
    <t>Víctimas</t>
  </si>
  <si>
    <t>Casos asistidos por maltrato infanto-juvenil por la DGM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</si>
</sst>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"/>
    <numFmt numFmtId="167" formatCode="_-[$€]* #,##0.00_-;\-[$€]* #,##0.00_-;_-[$€]* &quot;-&quot;??_-;_-@_-"/>
    <numFmt numFmtId="168" formatCode="m\es"/>
    <numFmt numFmtId="169" formatCode="#,##0.00\ &quot;Pts&quot;;\-#,##0.00\ &quot;Pts&quot;"/>
    <numFmt numFmtId="170" formatCode="#,##0\ &quot;Pts&quot;;\-#,##0\ &quot;Pts&quot;"/>
    <numFmt numFmtId="171" formatCode="#,##0.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0" fontId="32" fillId="0" borderId="0" applyNumberFormat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1" fontId="3" fillId="0" borderId="0" applyFill="0" applyBorder="0" applyAlignment="0" applyProtection="0"/>
    <xf numFmtId="3" fontId="3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0" fontId="24" fillId="22" borderId="0" applyNumberFormat="0" applyBorder="0" applyAlignment="0" applyProtection="0"/>
    <xf numFmtId="0" fontId="33" fillId="0" borderId="0"/>
    <xf numFmtId="0" fontId="3" fillId="0" borderId="0"/>
    <xf numFmtId="0" fontId="2" fillId="0" borderId="0"/>
    <xf numFmtId="0" fontId="34" fillId="0" borderId="0"/>
    <xf numFmtId="0" fontId="3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" fillId="0" borderId="0"/>
    <xf numFmtId="0" fontId="36" fillId="0" borderId="0"/>
    <xf numFmtId="0" fontId="3" fillId="23" borderId="4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3" fillId="0" borderId="20" applyNumberFormat="0" applyFill="0" applyAlignment="0" applyProtection="0"/>
  </cellStyleXfs>
  <cellXfs count="174">
    <xf numFmtId="0" fontId="0" fillId="0" borderId="0" xfId="0"/>
    <xf numFmtId="0" fontId="5" fillId="0" borderId="9" xfId="11" applyFont="1" applyBorder="1" applyAlignment="1">
      <alignment horizontal="center" vertical="center" wrapText="1"/>
    </xf>
    <xf numFmtId="0" fontId="3" fillId="0" borderId="0" xfId="9"/>
    <xf numFmtId="166" fontId="4" fillId="0" borderId="0" xfId="9" applyNumberFormat="1" applyFont="1" applyAlignment="1">
      <alignment horizontal="right"/>
    </xf>
    <xf numFmtId="0" fontId="4" fillId="0" borderId="9" xfId="11" applyFont="1" applyBorder="1" applyAlignment="1">
      <alignment horizontal="center" vertical="center" wrapText="1"/>
    </xf>
    <xf numFmtId="166" fontId="4" fillId="0" borderId="0" xfId="9" applyNumberFormat="1" applyFont="1"/>
    <xf numFmtId="166" fontId="4" fillId="0" borderId="10" xfId="9" applyNumberFormat="1" applyFont="1" applyBorder="1" applyAlignment="1">
      <alignment horizontal="right"/>
    </xf>
    <xf numFmtId="166" fontId="4" fillId="0" borderId="10" xfId="9" applyNumberFormat="1" applyFont="1" applyBorder="1"/>
    <xf numFmtId="0" fontId="5" fillId="0" borderId="0" xfId="9" applyFont="1"/>
    <xf numFmtId="1" fontId="5" fillId="0" borderId="0" xfId="12" applyNumberFormat="1" applyFont="1" applyAlignment="1">
      <alignment wrapText="1"/>
    </xf>
    <xf numFmtId="166" fontId="5" fillId="0" borderId="0" xfId="9" applyNumberFormat="1" applyFont="1"/>
    <xf numFmtId="0" fontId="4" fillId="0" borderId="0" xfId="9" applyFont="1"/>
    <xf numFmtId="0" fontId="4" fillId="0" borderId="10" xfId="9" applyFont="1" applyBorder="1"/>
    <xf numFmtId="166" fontId="5" fillId="0" borderId="10" xfId="9" applyNumberFormat="1" applyFont="1" applyBorder="1"/>
    <xf numFmtId="1" fontId="5" fillId="0" borderId="0" xfId="12" quotePrefix="1" applyNumberFormat="1" applyFont="1" applyAlignment="1">
      <alignment horizontal="right" wrapText="1"/>
    </xf>
    <xf numFmtId="0" fontId="3" fillId="0" borderId="0" xfId="9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1" fontId="3" fillId="0" borderId="0" xfId="11" applyNumberFormat="1" applyAlignment="1">
      <alignment horizontal="right"/>
    </xf>
    <xf numFmtId="0" fontId="4" fillId="0" borderId="0" xfId="11" applyFont="1"/>
    <xf numFmtId="1" fontId="10" fillId="0" borderId="0" xfId="9" applyNumberFormat="1" applyFont="1"/>
    <xf numFmtId="0" fontId="5" fillId="0" borderId="0" xfId="11" applyFont="1" applyAlignment="1">
      <alignment horizontal="center"/>
    </xf>
    <xf numFmtId="1" fontId="3" fillId="0" borderId="14" xfId="11" applyNumberFormat="1" applyBorder="1" applyAlignment="1">
      <alignment horizontal="right"/>
    </xf>
    <xf numFmtId="0" fontId="4" fillId="0" borderId="14" xfId="11" applyFont="1" applyBorder="1"/>
    <xf numFmtId="166" fontId="5" fillId="0" borderId="10" xfId="0" applyNumberFormat="1" applyFont="1" applyBorder="1"/>
    <xf numFmtId="0" fontId="4" fillId="0" borderId="10" xfId="11" applyFont="1" applyBorder="1"/>
    <xf numFmtId="166" fontId="5" fillId="0" borderId="0" xfId="0" applyNumberFormat="1" applyFont="1"/>
    <xf numFmtId="166" fontId="5" fillId="0" borderId="0" xfId="9" applyNumberFormat="1" applyFont="1" applyAlignment="1">
      <alignment horizontal="right"/>
    </xf>
    <xf numFmtId="1" fontId="5" fillId="0" borderId="0" xfId="11" applyNumberFormat="1" applyFont="1" applyAlignment="1">
      <alignment horizontal="right" wrapText="1"/>
    </xf>
    <xf numFmtId="0" fontId="5" fillId="0" borderId="0" xfId="9" applyFont="1" applyAlignment="1">
      <alignment horizontal="left"/>
    </xf>
    <xf numFmtId="1" fontId="5" fillId="0" borderId="0" xfId="11" applyNumberFormat="1" applyFont="1" applyAlignment="1">
      <alignment wrapText="1"/>
    </xf>
    <xf numFmtId="0" fontId="5" fillId="0" borderId="15" xfId="9" applyFont="1" applyBorder="1" applyAlignment="1">
      <alignment horizontal="left"/>
    </xf>
    <xf numFmtId="0" fontId="5" fillId="0" borderId="0" xfId="11" applyFont="1" applyAlignment="1">
      <alignment horizontal="center" vertical="center" wrapText="1"/>
    </xf>
    <xf numFmtId="0" fontId="3" fillId="0" borderId="0" xfId="11"/>
    <xf numFmtId="1" fontId="3" fillId="0" borderId="0" xfId="11" applyNumberFormat="1"/>
    <xf numFmtId="0" fontId="11" fillId="0" borderId="0" xfId="9" applyFont="1" applyAlignment="1">
      <alignment vertical="top"/>
    </xf>
    <xf numFmtId="166" fontId="4" fillId="0" borderId="1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horizontal="right"/>
    </xf>
    <xf numFmtId="0" fontId="5" fillId="0" borderId="0" xfId="9" applyFont="1" applyAlignment="1">
      <alignment vertical="center"/>
    </xf>
    <xf numFmtId="166" fontId="5" fillId="0" borderId="10" xfId="9" applyNumberFormat="1" applyFont="1" applyBorder="1" applyAlignment="1">
      <alignment horizontal="right"/>
    </xf>
    <xf numFmtId="0" fontId="12" fillId="0" borderId="0" xfId="10"/>
    <xf numFmtId="166" fontId="4" fillId="0" borderId="14" xfId="10" applyNumberFormat="1" applyFont="1" applyBorder="1" applyAlignment="1">
      <alignment horizontal="right"/>
    </xf>
    <xf numFmtId="166" fontId="4" fillId="0" borderId="14" xfId="10" applyNumberFormat="1" applyFont="1" applyBorder="1"/>
    <xf numFmtId="166" fontId="5" fillId="0" borderId="14" xfId="10" applyNumberFormat="1" applyFont="1" applyBorder="1"/>
    <xf numFmtId="0" fontId="4" fillId="0" borderId="14" xfId="13" applyFont="1" applyBorder="1"/>
    <xf numFmtId="166" fontId="4" fillId="0" borderId="0" xfId="10" applyNumberFormat="1" applyFont="1"/>
    <xf numFmtId="166" fontId="4" fillId="0" borderId="0" xfId="10" applyNumberFormat="1" applyFont="1" applyAlignment="1">
      <alignment horizontal="right"/>
    </xf>
    <xf numFmtId="166" fontId="5" fillId="0" borderId="0" xfId="10" applyNumberFormat="1" applyFont="1" applyAlignment="1">
      <alignment horizontal="right"/>
    </xf>
    <xf numFmtId="166" fontId="5" fillId="0" borderId="0" xfId="10" applyNumberFormat="1" applyFont="1"/>
    <xf numFmtId="0" fontId="4" fillId="0" borderId="0" xfId="13" applyFont="1"/>
    <xf numFmtId="0" fontId="5" fillId="0" borderId="0" xfId="10" applyFont="1" applyAlignment="1">
      <alignment horizontal="left"/>
    </xf>
    <xf numFmtId="0" fontId="4" fillId="0" borderId="0" xfId="10" applyFont="1"/>
    <xf numFmtId="0" fontId="5" fillId="0" borderId="0" xfId="10" applyFont="1" applyAlignment="1">
      <alignment vertical="center"/>
    </xf>
    <xf numFmtId="0" fontId="5" fillId="0" borderId="15" xfId="10" applyFont="1" applyBorder="1" applyAlignment="1">
      <alignment horizontal="left"/>
    </xf>
    <xf numFmtId="0" fontId="4" fillId="0" borderId="9" xfId="13" applyFont="1" applyBorder="1" applyAlignment="1">
      <alignment horizontal="center" vertical="center" wrapText="1"/>
    </xf>
    <xf numFmtId="0" fontId="5" fillId="0" borderId="9" xfId="13" applyFont="1" applyBorder="1" applyAlignment="1">
      <alignment horizontal="center" vertical="center" wrapText="1"/>
    </xf>
    <xf numFmtId="0" fontId="4" fillId="0" borderId="14" xfId="13" applyFont="1" applyBorder="1" applyAlignment="1">
      <alignment horizontal="center" vertical="center" wrapText="1"/>
    </xf>
    <xf numFmtId="0" fontId="5" fillId="0" borderId="14" xfId="13" applyFont="1" applyBorder="1" applyAlignment="1">
      <alignment horizontal="center" vertical="center" wrapText="1"/>
    </xf>
    <xf numFmtId="0" fontId="10" fillId="0" borderId="0" xfId="10" applyFont="1"/>
    <xf numFmtId="0" fontId="4" fillId="0" borderId="0" xfId="13" applyFont="1" applyAlignment="1">
      <alignment horizontal="left"/>
    </xf>
    <xf numFmtId="0" fontId="4" fillId="0" borderId="0" xfId="13" applyFont="1" applyAlignment="1">
      <alignment horizontal="center" vertical="center" wrapText="1"/>
    </xf>
    <xf numFmtId="166" fontId="4" fillId="0" borderId="0" xfId="13" applyNumberFormat="1" applyFont="1"/>
    <xf numFmtId="166" fontId="5" fillId="0" borderId="0" xfId="13" applyNumberFormat="1" applyFont="1"/>
    <xf numFmtId="0" fontId="5" fillId="0" borderId="0" xfId="13" applyFont="1" applyAlignment="1">
      <alignment vertical="center" wrapText="1"/>
    </xf>
    <xf numFmtId="0" fontId="13" fillId="0" borderId="0" xfId="10" applyFont="1"/>
    <xf numFmtId="0" fontId="4" fillId="0" borderId="14" xfId="10" applyFont="1" applyBorder="1"/>
    <xf numFmtId="0" fontId="4" fillId="0" borderId="0" xfId="10" applyFont="1" applyAlignment="1">
      <alignment horizontal="left"/>
    </xf>
    <xf numFmtId="0" fontId="4" fillId="0" borderId="14" xfId="10" applyFont="1" applyBorder="1" applyAlignment="1">
      <alignment horizontal="center" vertical="center"/>
    </xf>
    <xf numFmtId="0" fontId="5" fillId="0" borderId="14" xfId="10" applyFont="1" applyBorder="1" applyAlignment="1">
      <alignment horizontal="center" vertical="center"/>
    </xf>
    <xf numFmtId="0" fontId="3" fillId="0" borderId="0" xfId="9" applyAlignment="1">
      <alignment horizontal="left" vertical="center" wrapText="1"/>
    </xf>
    <xf numFmtId="0" fontId="4" fillId="0" borderId="9" xfId="9" applyFont="1" applyBorder="1" applyAlignment="1">
      <alignment horizontal="center"/>
    </xf>
    <xf numFmtId="166" fontId="4" fillId="0" borderId="0" xfId="9" quotePrefix="1" applyNumberFormat="1" applyFont="1" applyAlignment="1">
      <alignment horizontal="right"/>
    </xf>
    <xf numFmtId="166" fontId="4" fillId="0" borderId="10" xfId="9" quotePrefix="1" applyNumberFormat="1" applyFont="1" applyBorder="1" applyAlignment="1">
      <alignment horizontal="right"/>
    </xf>
    <xf numFmtId="0" fontId="3" fillId="0" borderId="0" xfId="9" applyAlignment="1">
      <alignment horizontal="right" vertical="center" wrapText="1"/>
    </xf>
    <xf numFmtId="0" fontId="37" fillId="0" borderId="0" xfId="6" applyFont="1" applyBorder="1" applyAlignment="1">
      <alignment horizontal="right" vertical="center" wrapText="1"/>
    </xf>
    <xf numFmtId="0" fontId="37" fillId="0" borderId="0" xfId="6" quotePrefix="1" applyNumberFormat="1" applyFont="1" applyBorder="1" applyAlignment="1">
      <alignment horizontal="right" vertical="center" wrapText="1"/>
    </xf>
    <xf numFmtId="0" fontId="37" fillId="0" borderId="0" xfId="6" quotePrefix="1" applyNumberFormat="1" applyFont="1" applyAlignment="1">
      <alignment horizontal="right"/>
    </xf>
    <xf numFmtId="0" fontId="5" fillId="0" borderId="11" xfId="0" applyFont="1" applyBorder="1" applyAlignment="1">
      <alignment horizontal="left" vertical="center" wrapText="1"/>
    </xf>
    <xf numFmtId="0" fontId="3" fillId="0" borderId="0" xfId="9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37" fillId="0" borderId="0" xfId="6" applyFont="1" applyBorder="1" applyAlignment="1">
      <alignment horizontal="right" vertical="top" wrapText="1"/>
    </xf>
    <xf numFmtId="0" fontId="37" fillId="0" borderId="0" xfId="6" applyFont="1" applyAlignment="1">
      <alignment horizontal="right"/>
    </xf>
    <xf numFmtId="0" fontId="0" fillId="0" borderId="0" xfId="0" applyAlignment="1">
      <alignment horizontal="right"/>
    </xf>
    <xf numFmtId="0" fontId="4" fillId="0" borderId="14" xfId="9" applyFont="1" applyBorder="1"/>
    <xf numFmtId="166" fontId="5" fillId="0" borderId="14" xfId="9" applyNumberFormat="1" applyFont="1" applyBorder="1" applyAlignment="1">
      <alignment horizontal="right"/>
    </xf>
    <xf numFmtId="166" fontId="4" fillId="0" borderId="14" xfId="9" applyNumberFormat="1" applyFont="1" applyBorder="1" applyAlignment="1">
      <alignment horizontal="right"/>
    </xf>
    <xf numFmtId="0" fontId="4" fillId="0" borderId="13" xfId="0" applyFont="1" applyBorder="1" applyAlignment="1">
      <alignment horizontal="left" vertical="top" wrapText="1"/>
    </xf>
    <xf numFmtId="0" fontId="39" fillId="0" borderId="21" xfId="0" applyFont="1" applyBorder="1"/>
    <xf numFmtId="0" fontId="38" fillId="0" borderId="21" xfId="0" applyFont="1" applyBorder="1"/>
    <xf numFmtId="1" fontId="5" fillId="0" borderId="0" xfId="9" applyNumberFormat="1" applyFont="1" applyAlignment="1">
      <alignment horizontal="right"/>
    </xf>
    <xf numFmtId="0" fontId="5" fillId="0" borderId="2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1" fontId="40" fillId="0" borderId="0" xfId="9" applyNumberFormat="1" applyFont="1" applyAlignment="1">
      <alignment horizontal="right"/>
    </xf>
    <xf numFmtId="0" fontId="41" fillId="0" borderId="0" xfId="9" applyFont="1"/>
    <xf numFmtId="0" fontId="3" fillId="0" borderId="0" xfId="9" applyAlignment="1">
      <alignment horizontal="left" vertical="top" wrapText="1"/>
    </xf>
    <xf numFmtId="0" fontId="4" fillId="0" borderId="9" xfId="9" applyFont="1" applyBorder="1" applyAlignment="1">
      <alignment horizontal="center" vertical="center"/>
    </xf>
    <xf numFmtId="0" fontId="7" fillId="0" borderId="0" xfId="9" applyFont="1" applyAlignment="1">
      <alignment horizontal="left"/>
    </xf>
    <xf numFmtId="0" fontId="7" fillId="0" borderId="0" xfId="9" applyFont="1" applyAlignment="1">
      <alignment horizontal="left" vertical="top" wrapText="1"/>
    </xf>
    <xf numFmtId="0" fontId="3" fillId="0" borderId="0" xfId="9" applyAlignment="1">
      <alignment vertical="center" wrapText="1"/>
    </xf>
    <xf numFmtId="0" fontId="4" fillId="0" borderId="15" xfId="9" applyFont="1" applyBorder="1" applyAlignment="1">
      <alignment horizontal="center" vertical="center" wrapText="1"/>
    </xf>
    <xf numFmtId="0" fontId="3" fillId="0" borderId="0" xfId="9" applyAlignment="1">
      <alignment horizontal="center" vertical="center" wrapText="1"/>
    </xf>
    <xf numFmtId="0" fontId="3" fillId="0" borderId="14" xfId="9" applyBorder="1" applyAlignment="1">
      <alignment horizontal="center" vertical="center" wrapText="1"/>
    </xf>
    <xf numFmtId="0" fontId="4" fillId="0" borderId="9" xfId="9" applyFont="1" applyBorder="1" applyAlignment="1">
      <alignment horizontal="center"/>
    </xf>
    <xf numFmtId="0" fontId="5" fillId="0" borderId="15" xfId="9" applyFont="1" applyBorder="1" applyAlignment="1">
      <alignment horizontal="center" vertical="center"/>
    </xf>
    <xf numFmtId="0" fontId="5" fillId="0" borderId="14" xfId="9" applyFont="1" applyBorder="1" applyAlignment="1">
      <alignment horizontal="center" vertical="center"/>
    </xf>
    <xf numFmtId="16" fontId="4" fillId="0" borderId="9" xfId="9" quotePrefix="1" applyNumberFormat="1" applyFont="1" applyBorder="1" applyAlignment="1">
      <alignment horizontal="center" vertical="center"/>
    </xf>
    <xf numFmtId="0" fontId="7" fillId="0" borderId="0" xfId="9" applyFont="1"/>
    <xf numFmtId="0" fontId="7" fillId="0" borderId="16" xfId="9" applyFont="1" applyBorder="1" applyAlignment="1">
      <alignment horizontal="left"/>
    </xf>
    <xf numFmtId="0" fontId="4" fillId="0" borderId="16" xfId="9" applyFont="1" applyBorder="1" applyAlignment="1">
      <alignment horizontal="center" vertical="center" wrapText="1"/>
    </xf>
    <xf numFmtId="0" fontId="4" fillId="0" borderId="17" xfId="9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0" xfId="9" applyFont="1"/>
    <xf numFmtId="0" fontId="3" fillId="0" borderId="10" xfId="9" applyBorder="1" applyAlignment="1">
      <alignment vertical="center" wrapText="1"/>
    </xf>
    <xf numFmtId="0" fontId="3" fillId="0" borderId="0" xfId="9" applyAlignment="1">
      <alignment vertical="center"/>
    </xf>
    <xf numFmtId="0" fontId="3" fillId="0" borderId="10" xfId="9" applyBorder="1" applyAlignment="1">
      <alignment vertical="center"/>
    </xf>
    <xf numFmtId="0" fontId="4" fillId="0" borderId="9" xfId="11" applyFont="1" applyBorder="1" applyAlignment="1">
      <alignment horizontal="center" vertical="center" wrapText="1"/>
    </xf>
    <xf numFmtId="16" fontId="4" fillId="0" borderId="9" xfId="11" quotePrefix="1" applyNumberFormat="1" applyFont="1" applyBorder="1" applyAlignment="1">
      <alignment horizontal="center" vertical="center" wrapText="1"/>
    </xf>
    <xf numFmtId="16" fontId="4" fillId="0" borderId="9" xfId="11" applyNumberFormat="1" applyFont="1" applyBorder="1" applyAlignment="1">
      <alignment horizontal="center" vertical="center" wrapText="1"/>
    </xf>
    <xf numFmtId="0" fontId="5" fillId="0" borderId="17" xfId="11" applyFont="1" applyBorder="1" applyAlignment="1">
      <alignment horizontal="center" vertical="center" wrapText="1"/>
    </xf>
    <xf numFmtId="0" fontId="5" fillId="0" borderId="9" xfId="11" applyFont="1" applyBorder="1" applyAlignment="1">
      <alignment horizontal="center" vertical="center" wrapText="1"/>
    </xf>
    <xf numFmtId="0" fontId="4" fillId="0" borderId="17" xfId="11" applyFont="1" applyBorder="1" applyAlignment="1">
      <alignment horizontal="center" vertical="center" wrapText="1"/>
    </xf>
    <xf numFmtId="0" fontId="6" fillId="0" borderId="16" xfId="9" applyFont="1" applyBorder="1"/>
    <xf numFmtId="0" fontId="4" fillId="0" borderId="15" xfId="9" applyFont="1" applyBorder="1" applyAlignment="1">
      <alignment horizontal="center" vertical="center" textRotation="90"/>
    </xf>
    <xf numFmtId="0" fontId="4" fillId="0" borderId="0" xfId="9" applyFont="1" applyAlignment="1">
      <alignment horizontal="center" vertical="center" textRotation="90"/>
    </xf>
    <xf numFmtId="16" fontId="5" fillId="0" borderId="9" xfId="11" quotePrefix="1" applyNumberFormat="1" applyFont="1" applyBorder="1" applyAlignment="1">
      <alignment horizontal="center" vertical="center" wrapText="1"/>
    </xf>
    <xf numFmtId="16" fontId="5" fillId="0" borderId="9" xfId="11" applyNumberFormat="1" applyFont="1" applyBorder="1" applyAlignment="1">
      <alignment horizontal="center" vertical="center" wrapText="1"/>
    </xf>
    <xf numFmtId="0" fontId="5" fillId="0" borderId="16" xfId="11" applyFont="1" applyBorder="1" applyAlignment="1">
      <alignment horizontal="center" vertical="center" wrapText="1"/>
    </xf>
    <xf numFmtId="0" fontId="5" fillId="0" borderId="14" xfId="11" applyFont="1" applyBorder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5" fillId="0" borderId="16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6" fillId="0" borderId="0" xfId="10" applyFont="1"/>
    <xf numFmtId="0" fontId="3" fillId="0" borderId="14" xfId="10" applyFont="1" applyBorder="1" applyAlignment="1">
      <alignment vertical="top" wrapText="1"/>
    </xf>
    <xf numFmtId="0" fontId="12" fillId="0" borderId="14" xfId="10" applyBorder="1" applyAlignment="1">
      <alignment wrapText="1"/>
    </xf>
    <xf numFmtId="0" fontId="4" fillId="0" borderId="14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5" fillId="0" borderId="14" xfId="13" applyFont="1" applyBorder="1" applyAlignment="1">
      <alignment horizontal="center" vertical="center" wrapText="1"/>
    </xf>
    <xf numFmtId="0" fontId="5" fillId="0" borderId="9" xfId="13" applyFont="1" applyBorder="1" applyAlignment="1">
      <alignment horizontal="center" vertical="center" wrapText="1"/>
    </xf>
    <xf numFmtId="16" fontId="4" fillId="0" borderId="9" xfId="13" quotePrefix="1" applyNumberFormat="1" applyFont="1" applyBorder="1" applyAlignment="1">
      <alignment horizontal="center" vertical="center" wrapText="1"/>
    </xf>
    <xf numFmtId="16" fontId="4" fillId="0" borderId="9" xfId="13" applyNumberFormat="1" applyFont="1" applyBorder="1" applyAlignment="1">
      <alignment horizontal="center" vertical="center" wrapText="1"/>
    </xf>
    <xf numFmtId="0" fontId="3" fillId="0" borderId="0" xfId="10" applyFont="1" applyAlignment="1">
      <alignment horizontal="left" wrapText="1"/>
    </xf>
    <xf numFmtId="0" fontId="6" fillId="0" borderId="15" xfId="10" applyFont="1" applyBorder="1" applyAlignment="1">
      <alignment horizontal="left" wrapText="1"/>
    </xf>
    <xf numFmtId="16" fontId="4" fillId="0" borderId="14" xfId="13" quotePrefix="1" applyNumberFormat="1" applyFont="1" applyBorder="1" applyAlignment="1">
      <alignment horizontal="center" vertical="center" wrapText="1"/>
    </xf>
    <xf numFmtId="16" fontId="4" fillId="0" borderId="14" xfId="13" applyNumberFormat="1" applyFont="1" applyBorder="1" applyAlignment="1">
      <alignment horizontal="center" vertical="center" wrapText="1"/>
    </xf>
    <xf numFmtId="0" fontId="4" fillId="0" borderId="0" xfId="10" applyFont="1" applyAlignment="1">
      <alignment horizontal="center" vertical="center" textRotation="90"/>
    </xf>
    <xf numFmtId="0" fontId="5" fillId="0" borderId="15" xfId="13" applyFont="1" applyBorder="1" applyAlignment="1">
      <alignment horizontal="center" vertical="center" wrapText="1"/>
    </xf>
    <xf numFmtId="0" fontId="4" fillId="0" borderId="15" xfId="10" applyFont="1" applyBorder="1" applyAlignment="1">
      <alignment horizontal="center" vertical="center" textRotation="90"/>
    </xf>
    <xf numFmtId="0" fontId="4" fillId="0" borderId="14" xfId="10" applyFont="1" applyBorder="1" applyAlignment="1">
      <alignment horizontal="center" vertical="center" textRotation="90"/>
    </xf>
    <xf numFmtId="0" fontId="4" fillId="0" borderId="15" xfId="13" applyFont="1" applyBorder="1" applyAlignment="1">
      <alignment horizontal="center" vertical="center" wrapText="1"/>
    </xf>
    <xf numFmtId="0" fontId="4" fillId="0" borderId="0" xfId="13" applyFont="1" applyAlignment="1">
      <alignment horizontal="center" vertical="center" wrapText="1"/>
    </xf>
    <xf numFmtId="0" fontId="4" fillId="0" borderId="14" xfId="10" applyFont="1" applyBorder="1" applyAlignment="1">
      <alignment horizontal="center" vertical="center"/>
    </xf>
    <xf numFmtId="0" fontId="3" fillId="0" borderId="0" xfId="10" applyFont="1" applyAlignment="1">
      <alignment vertical="top" wrapText="1"/>
    </xf>
    <xf numFmtId="0" fontId="14" fillId="0" borderId="15" xfId="10" applyFont="1" applyBorder="1" applyAlignment="1">
      <alignment horizontal="left" wrapText="1"/>
    </xf>
    <xf numFmtId="0" fontId="4" fillId="0" borderId="15" xfId="10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5" fillId="0" borderId="15" xfId="10" applyFont="1" applyBorder="1" applyAlignment="1">
      <alignment horizontal="center" vertical="center" wrapText="1"/>
    </xf>
    <xf numFmtId="0" fontId="5" fillId="0" borderId="14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/>
    </xf>
    <xf numFmtId="16" fontId="4" fillId="0" borderId="14" xfId="10" quotePrefix="1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05">
    <cellStyle name="20% - Énfasis1 2" xfId="16" xr:uid="{00000000-0005-0000-0000-000000000000}"/>
    <cellStyle name="20% - Énfasis2 2" xfId="17" xr:uid="{00000000-0005-0000-0000-000001000000}"/>
    <cellStyle name="20% - Énfasis3 2" xfId="18" xr:uid="{00000000-0005-0000-0000-000002000000}"/>
    <cellStyle name="20% - Énfasis4 2" xfId="19" xr:uid="{00000000-0005-0000-0000-000003000000}"/>
    <cellStyle name="20% - Énfasis5 2" xfId="20" xr:uid="{00000000-0005-0000-0000-000004000000}"/>
    <cellStyle name="20% - Énfasis6 2" xfId="21" xr:uid="{00000000-0005-0000-0000-000005000000}"/>
    <cellStyle name="40% - Énfasis1 2" xfId="22" xr:uid="{00000000-0005-0000-0000-000006000000}"/>
    <cellStyle name="40% - Énfasis2 2" xfId="23" xr:uid="{00000000-0005-0000-0000-000007000000}"/>
    <cellStyle name="40% - Énfasis3 2" xfId="24" xr:uid="{00000000-0005-0000-0000-000008000000}"/>
    <cellStyle name="40% - Énfasis4 2" xfId="25" xr:uid="{00000000-0005-0000-0000-000009000000}"/>
    <cellStyle name="40% - Énfasis5 2" xfId="26" xr:uid="{00000000-0005-0000-0000-00000A000000}"/>
    <cellStyle name="40% - Énfasis6 2" xfId="27" xr:uid="{00000000-0005-0000-0000-00000B000000}"/>
    <cellStyle name="60% - Énfasis1 2" xfId="28" xr:uid="{00000000-0005-0000-0000-00000C000000}"/>
    <cellStyle name="60% - Énfasis2 2" xfId="29" xr:uid="{00000000-0005-0000-0000-00000D000000}"/>
    <cellStyle name="60% - Énfasis3 2" xfId="30" xr:uid="{00000000-0005-0000-0000-00000E000000}"/>
    <cellStyle name="60% - Énfasis4 2" xfId="31" xr:uid="{00000000-0005-0000-0000-00000F000000}"/>
    <cellStyle name="60% - Énfasis5 2" xfId="32" xr:uid="{00000000-0005-0000-0000-000010000000}"/>
    <cellStyle name="60% - Énfasis6 2" xfId="33" xr:uid="{00000000-0005-0000-0000-000011000000}"/>
    <cellStyle name="Buena 2" xfId="34" xr:uid="{00000000-0005-0000-0000-000012000000}"/>
    <cellStyle name="Cabecera 1" xfId="1" xr:uid="{00000000-0005-0000-0000-000013000000}"/>
    <cellStyle name="Cabecera 1 2" xfId="35" xr:uid="{00000000-0005-0000-0000-000014000000}"/>
    <cellStyle name="Cabecera 2" xfId="2" xr:uid="{00000000-0005-0000-0000-000015000000}"/>
    <cellStyle name="Cabecera 2 2" xfId="36" xr:uid="{00000000-0005-0000-0000-000016000000}"/>
    <cellStyle name="Cálculo 2" xfId="37" xr:uid="{00000000-0005-0000-0000-000017000000}"/>
    <cellStyle name="Celda de comprobación 2" xfId="38" xr:uid="{00000000-0005-0000-0000-000018000000}"/>
    <cellStyle name="Celda vinculada 2" xfId="39" xr:uid="{00000000-0005-0000-0000-000019000000}"/>
    <cellStyle name="Encabezado 4 2" xfId="40" xr:uid="{00000000-0005-0000-0000-00001A000000}"/>
    <cellStyle name="Énfasis1 2" xfId="41" xr:uid="{00000000-0005-0000-0000-00001B000000}"/>
    <cellStyle name="Énfasis2 2" xfId="42" xr:uid="{00000000-0005-0000-0000-00001C000000}"/>
    <cellStyle name="Énfasis3 2" xfId="43" xr:uid="{00000000-0005-0000-0000-00001D000000}"/>
    <cellStyle name="Énfasis4 2" xfId="44" xr:uid="{00000000-0005-0000-0000-00001E000000}"/>
    <cellStyle name="Énfasis5 2" xfId="45" xr:uid="{00000000-0005-0000-0000-00001F000000}"/>
    <cellStyle name="Énfasis6 2" xfId="46" xr:uid="{00000000-0005-0000-0000-000020000000}"/>
    <cellStyle name="Entrada 2" xfId="47" xr:uid="{00000000-0005-0000-0000-000021000000}"/>
    <cellStyle name="Euro" xfId="3" xr:uid="{00000000-0005-0000-0000-000022000000}"/>
    <cellStyle name="Euro 2" xfId="48" xr:uid="{00000000-0005-0000-0000-000023000000}"/>
    <cellStyle name="Euro 2 2" xfId="49" xr:uid="{00000000-0005-0000-0000-000024000000}"/>
    <cellStyle name="Euro 3" xfId="50" xr:uid="{00000000-0005-0000-0000-000025000000}"/>
    <cellStyle name="Fecha" xfId="4" xr:uid="{00000000-0005-0000-0000-000026000000}"/>
    <cellStyle name="Fecha 2" xfId="51" xr:uid="{00000000-0005-0000-0000-000027000000}"/>
    <cellStyle name="Fecha 2 2" xfId="52" xr:uid="{00000000-0005-0000-0000-000028000000}"/>
    <cellStyle name="Fecha 3" xfId="53" xr:uid="{00000000-0005-0000-0000-000029000000}"/>
    <cellStyle name="Fecha 4" xfId="54" xr:uid="{00000000-0005-0000-0000-00002A000000}"/>
    <cellStyle name="Fijo" xfId="5" xr:uid="{00000000-0005-0000-0000-00002B000000}"/>
    <cellStyle name="Fijo 2" xfId="55" xr:uid="{00000000-0005-0000-0000-00002C000000}"/>
    <cellStyle name="Fijo 2 2" xfId="56" xr:uid="{00000000-0005-0000-0000-00002D000000}"/>
    <cellStyle name="Fijo 3" xfId="57" xr:uid="{00000000-0005-0000-0000-00002E000000}"/>
    <cellStyle name="Fijo 4" xfId="58" xr:uid="{00000000-0005-0000-0000-00002F000000}"/>
    <cellStyle name="Hipervínculo" xfId="6" builtinId="8"/>
    <cellStyle name="Hipervínculo 2" xfId="59" xr:uid="{00000000-0005-0000-0000-000031000000}"/>
    <cellStyle name="Incorrecto 2" xfId="60" xr:uid="{00000000-0005-0000-0000-000032000000}"/>
    <cellStyle name="Millares 2" xfId="61" xr:uid="{00000000-0005-0000-0000-000033000000}"/>
    <cellStyle name="Millares 3" xfId="62" xr:uid="{00000000-0005-0000-0000-000034000000}"/>
    <cellStyle name="Moneda 2" xfId="63" xr:uid="{00000000-0005-0000-0000-000035000000}"/>
    <cellStyle name="Monetario" xfId="7" xr:uid="{00000000-0005-0000-0000-000036000000}"/>
    <cellStyle name="Monetario 2" xfId="64" xr:uid="{00000000-0005-0000-0000-000037000000}"/>
    <cellStyle name="Monetario 2 2" xfId="65" xr:uid="{00000000-0005-0000-0000-000038000000}"/>
    <cellStyle name="Monetario 3" xfId="66" xr:uid="{00000000-0005-0000-0000-000039000000}"/>
    <cellStyle name="Monetario 4" xfId="67" xr:uid="{00000000-0005-0000-0000-00003A000000}"/>
    <cellStyle name="Monetario0" xfId="8" xr:uid="{00000000-0005-0000-0000-00003B000000}"/>
    <cellStyle name="Monetario0 2" xfId="68" xr:uid="{00000000-0005-0000-0000-00003C000000}"/>
    <cellStyle name="Monetario0 2 2" xfId="69" xr:uid="{00000000-0005-0000-0000-00003D000000}"/>
    <cellStyle name="Monetario0 3" xfId="70" xr:uid="{00000000-0005-0000-0000-00003E000000}"/>
    <cellStyle name="Monetario0 4" xfId="71" xr:uid="{00000000-0005-0000-0000-00003F000000}"/>
    <cellStyle name="Neutral 2" xfId="72" xr:uid="{00000000-0005-0000-0000-000040000000}"/>
    <cellStyle name="Normal" xfId="0" builtinId="0"/>
    <cellStyle name="Normal 10" xfId="73" xr:uid="{00000000-0005-0000-0000-000042000000}"/>
    <cellStyle name="Normal 2" xfId="9" xr:uid="{00000000-0005-0000-0000-000043000000}"/>
    <cellStyle name="Normal 2 2" xfId="74" xr:uid="{00000000-0005-0000-0000-000044000000}"/>
    <cellStyle name="Normal 3" xfId="10" xr:uid="{00000000-0005-0000-0000-000045000000}"/>
    <cellStyle name="Normal 3 2" xfId="75" xr:uid="{00000000-0005-0000-0000-000046000000}"/>
    <cellStyle name="Normal 3 3" xfId="76" xr:uid="{00000000-0005-0000-0000-000047000000}"/>
    <cellStyle name="Normal 4" xfId="77" xr:uid="{00000000-0005-0000-0000-000048000000}"/>
    <cellStyle name="Normal 5" xfId="78" xr:uid="{00000000-0005-0000-0000-000049000000}"/>
    <cellStyle name="Normal 6" xfId="79" xr:uid="{00000000-0005-0000-0000-00004A000000}"/>
    <cellStyle name="Normal 7" xfId="80" xr:uid="{00000000-0005-0000-0000-00004B000000}"/>
    <cellStyle name="Normal 8" xfId="81" xr:uid="{00000000-0005-0000-0000-00004C000000}"/>
    <cellStyle name="Normal 8 2" xfId="82" xr:uid="{00000000-0005-0000-0000-00004D000000}"/>
    <cellStyle name="Normal 9" xfId="83" xr:uid="{00000000-0005-0000-0000-00004E000000}"/>
    <cellStyle name="Normal_Libro1" xfId="11" xr:uid="{00000000-0005-0000-0000-00004F000000}"/>
    <cellStyle name="Normal_Libro1 2" xfId="12" xr:uid="{00000000-0005-0000-0000-000050000000}"/>
    <cellStyle name="Normal_Libro1 3" xfId="13" xr:uid="{00000000-0005-0000-0000-000051000000}"/>
    <cellStyle name="Notas 2" xfId="84" xr:uid="{00000000-0005-0000-0000-000052000000}"/>
    <cellStyle name="Porcentaje 2" xfId="85" xr:uid="{00000000-0005-0000-0000-000053000000}"/>
    <cellStyle name="Porcentaje 2 2" xfId="86" xr:uid="{00000000-0005-0000-0000-000054000000}"/>
    <cellStyle name="Porcentaje 3" xfId="87" xr:uid="{00000000-0005-0000-0000-000055000000}"/>
    <cellStyle name="Punto" xfId="14" xr:uid="{00000000-0005-0000-0000-000056000000}"/>
    <cellStyle name="Punto 2" xfId="88" xr:uid="{00000000-0005-0000-0000-000057000000}"/>
    <cellStyle name="Punto 2 2" xfId="89" xr:uid="{00000000-0005-0000-0000-000058000000}"/>
    <cellStyle name="Punto 3" xfId="90" xr:uid="{00000000-0005-0000-0000-000059000000}"/>
    <cellStyle name="Punto 4" xfId="91" xr:uid="{00000000-0005-0000-0000-00005A000000}"/>
    <cellStyle name="Punto0" xfId="15" xr:uid="{00000000-0005-0000-0000-00005B000000}"/>
    <cellStyle name="Punto0 2" xfId="92" xr:uid="{00000000-0005-0000-0000-00005C000000}"/>
    <cellStyle name="Punto0 2 2" xfId="93" xr:uid="{00000000-0005-0000-0000-00005D000000}"/>
    <cellStyle name="Punto0 3" xfId="94" xr:uid="{00000000-0005-0000-0000-00005E000000}"/>
    <cellStyle name="Punto0 4" xfId="95" xr:uid="{00000000-0005-0000-0000-00005F000000}"/>
    <cellStyle name="Salida 2" xfId="96" xr:uid="{00000000-0005-0000-0000-000060000000}"/>
    <cellStyle name="Texto de advertencia 2" xfId="97" xr:uid="{00000000-0005-0000-0000-000061000000}"/>
    <cellStyle name="Texto explicativo 2" xfId="98" xr:uid="{00000000-0005-0000-0000-000062000000}"/>
    <cellStyle name="Título 1 2" xfId="99" xr:uid="{00000000-0005-0000-0000-000063000000}"/>
    <cellStyle name="Título 2 2" xfId="100" xr:uid="{00000000-0005-0000-0000-000064000000}"/>
    <cellStyle name="Título 3 2" xfId="101" xr:uid="{00000000-0005-0000-0000-000065000000}"/>
    <cellStyle name="Título 4" xfId="102" xr:uid="{00000000-0005-0000-0000-000066000000}"/>
    <cellStyle name="Total 2" xfId="103" xr:uid="{00000000-0005-0000-0000-000067000000}"/>
    <cellStyle name="Total 3" xfId="104" xr:uid="{00000000-0005-0000-0000-00006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709600" y="0"/>
          <a:ext cx="89535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0" y="0"/>
          <a:ext cx="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workbookViewId="0">
      <selection sqref="A1:E4"/>
    </sheetView>
  </sheetViews>
  <sheetFormatPr baseColWidth="10" defaultRowHeight="14.4" x14ac:dyDescent="0.3"/>
  <cols>
    <col min="1" max="1" width="13.88671875" style="90" customWidth="1"/>
    <col min="4" max="4" width="13.6640625" customWidth="1"/>
    <col min="5" max="5" width="12.6640625" customWidth="1"/>
  </cols>
  <sheetData>
    <row r="1" spans="1:36" x14ac:dyDescent="0.3">
      <c r="A1" s="107" t="s">
        <v>107</v>
      </c>
      <c r="B1" s="107"/>
      <c r="C1" s="107"/>
      <c r="D1" s="107"/>
      <c r="E1" s="107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 x14ac:dyDescent="0.3">
      <c r="A2" s="107"/>
      <c r="B2" s="107"/>
      <c r="C2" s="107"/>
      <c r="D2" s="107"/>
      <c r="E2" s="10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36" x14ac:dyDescent="0.3">
      <c r="A3" s="107"/>
      <c r="B3" s="107"/>
      <c r="C3" s="107"/>
      <c r="D3" s="107"/>
      <c r="E3" s="107"/>
      <c r="AJ3" s="2" t="s">
        <v>67</v>
      </c>
    </row>
    <row r="4" spans="1:36" x14ac:dyDescent="0.3">
      <c r="A4" s="107"/>
      <c r="B4" s="107"/>
      <c r="C4" s="107"/>
      <c r="D4" s="107"/>
      <c r="E4" s="107"/>
      <c r="AJ4" s="2" t="s">
        <v>68</v>
      </c>
    </row>
    <row r="5" spans="1:36" x14ac:dyDescent="0.3">
      <c r="A5" s="88">
        <v>2024</v>
      </c>
      <c r="B5" s="85"/>
      <c r="C5" s="85"/>
      <c r="D5" s="85"/>
      <c r="E5" s="85"/>
      <c r="AJ5" s="2"/>
    </row>
    <row r="6" spans="1:36" x14ac:dyDescent="0.3">
      <c r="A6" s="88">
        <v>2023</v>
      </c>
      <c r="B6" s="85"/>
      <c r="C6" s="85"/>
      <c r="D6" s="85"/>
      <c r="E6" s="85"/>
      <c r="AJ6" s="2"/>
    </row>
    <row r="7" spans="1:36" x14ac:dyDescent="0.3">
      <c r="A7" s="88">
        <v>2021</v>
      </c>
      <c r="B7" s="85"/>
      <c r="C7" s="85"/>
      <c r="D7" s="85"/>
      <c r="E7" s="85"/>
      <c r="AJ7" s="2"/>
    </row>
    <row r="8" spans="1:36" x14ac:dyDescent="0.3">
      <c r="A8" s="88">
        <v>2020</v>
      </c>
      <c r="B8" s="85"/>
      <c r="C8" s="85"/>
      <c r="D8" s="85"/>
      <c r="E8" s="85"/>
      <c r="AJ8" s="2"/>
    </row>
    <row r="9" spans="1:36" x14ac:dyDescent="0.3">
      <c r="A9" s="88">
        <v>2019</v>
      </c>
      <c r="B9" s="85"/>
      <c r="C9" s="85"/>
      <c r="D9" s="85"/>
      <c r="E9" s="85"/>
      <c r="AJ9" s="2"/>
    </row>
    <row r="10" spans="1:36" x14ac:dyDescent="0.3">
      <c r="A10" s="81">
        <v>2018</v>
      </c>
      <c r="B10" s="80"/>
      <c r="C10" s="76"/>
      <c r="D10" s="76"/>
      <c r="E10" s="76"/>
      <c r="AJ10" s="2"/>
    </row>
    <row r="11" spans="1:36" x14ac:dyDescent="0.3">
      <c r="A11" s="82">
        <v>2017</v>
      </c>
      <c r="B11" s="80"/>
      <c r="C11" s="76"/>
      <c r="D11" s="76"/>
      <c r="E11" s="76"/>
      <c r="AJ11" s="2"/>
    </row>
    <row r="12" spans="1:36" x14ac:dyDescent="0.3">
      <c r="A12" s="83">
        <v>2016</v>
      </c>
      <c r="B12" s="86"/>
      <c r="AJ12" s="2" t="s">
        <v>69</v>
      </c>
    </row>
    <row r="13" spans="1:36" x14ac:dyDescent="0.3">
      <c r="A13" s="83">
        <v>2015</v>
      </c>
      <c r="B13" s="86"/>
      <c r="AJ13" s="2" t="s">
        <v>70</v>
      </c>
    </row>
    <row r="14" spans="1:36" x14ac:dyDescent="0.3">
      <c r="A14" s="83">
        <v>2014</v>
      </c>
      <c r="B14" s="86"/>
      <c r="AJ14" s="2" t="s">
        <v>71</v>
      </c>
    </row>
    <row r="15" spans="1:36" x14ac:dyDescent="0.3">
      <c r="A15" s="83">
        <v>2013</v>
      </c>
      <c r="B15" s="86"/>
      <c r="AJ15" s="2" t="s">
        <v>72</v>
      </c>
    </row>
    <row r="16" spans="1:36" x14ac:dyDescent="0.3">
      <c r="A16" s="83">
        <v>2012</v>
      </c>
      <c r="B16" s="86"/>
      <c r="AJ16" s="2" t="s">
        <v>73</v>
      </c>
    </row>
    <row r="17" spans="1:36" x14ac:dyDescent="0.3">
      <c r="A17" s="83">
        <v>2011</v>
      </c>
      <c r="B17" s="86"/>
      <c r="AJ17" s="2" t="s">
        <v>75</v>
      </c>
    </row>
    <row r="18" spans="1:36" x14ac:dyDescent="0.3">
      <c r="A18" s="83">
        <v>2009</v>
      </c>
      <c r="B18" s="86"/>
      <c r="AJ18" s="2" t="s">
        <v>74</v>
      </c>
    </row>
    <row r="19" spans="1:36" x14ac:dyDescent="0.3">
      <c r="A19" s="83">
        <v>2007</v>
      </c>
      <c r="B19" s="86"/>
    </row>
    <row r="20" spans="1:36" x14ac:dyDescent="0.3">
      <c r="A20" s="83">
        <v>2005</v>
      </c>
      <c r="B20" s="86"/>
    </row>
    <row r="21" spans="1:36" x14ac:dyDescent="0.3">
      <c r="A21" s="89" t="s">
        <v>91</v>
      </c>
      <c r="B21" s="87"/>
    </row>
  </sheetData>
  <mergeCells count="1">
    <mergeCell ref="A1:E4"/>
  </mergeCells>
  <hyperlinks>
    <hyperlink ref="A11" location="'2017'!A1" display="'2017'!A1" xr:uid="{00000000-0004-0000-0000-000000000000}"/>
    <hyperlink ref="A10" location="'2018'!A1" display="'2018'!A1" xr:uid="{00000000-0004-0000-0000-000001000000}"/>
    <hyperlink ref="A12" location="'2016'!A1" display="'2016'!A1" xr:uid="{00000000-0004-0000-0000-000002000000}"/>
    <hyperlink ref="A13" location="'2015'!A1" display="'2015'!A1" xr:uid="{00000000-0004-0000-0000-000003000000}"/>
    <hyperlink ref="A14" location="'2014'!A1" display="'2014'!A1" xr:uid="{00000000-0004-0000-0000-000004000000}"/>
    <hyperlink ref="A15" location="'2013'!A1" display="'2013'!A1" xr:uid="{00000000-0004-0000-0000-000005000000}"/>
    <hyperlink ref="A16" location="'2012'!A1" display="'2012'!A1" xr:uid="{00000000-0004-0000-0000-000006000000}"/>
    <hyperlink ref="A17" location="'2011'!A1" display="'2011'!A1" xr:uid="{00000000-0004-0000-0000-000007000000}"/>
    <hyperlink ref="A18" location="'2009'!A1" display="'2009'!A1" xr:uid="{00000000-0004-0000-0000-000008000000}"/>
    <hyperlink ref="A19" location="'2007'!A1" display="'2007'!A1" xr:uid="{00000000-0004-0000-0000-000009000000}"/>
    <hyperlink ref="A20" location="'2005'!A1" display="'2005'!A1" xr:uid="{00000000-0004-0000-0000-00000A000000}"/>
    <hyperlink ref="A21" location="'Ficha técnica'!A1" display="Ficha técnica" xr:uid="{00000000-0004-0000-0000-00000B000000}"/>
    <hyperlink ref="A9" location="'2019'!A1" display="'2019'!A1" xr:uid="{00000000-0004-0000-0000-00000C000000}"/>
    <hyperlink ref="A8" location="'2020'!A1" display="'2020'!A1" xr:uid="{00000000-0004-0000-0000-00000D000000}"/>
    <hyperlink ref="A7" location="'2021'!A1" display="'2021'!A1" xr:uid="{00000000-0004-0000-0000-00000E000000}"/>
    <hyperlink ref="A6" location="'2023'!A1" display="'2023'!A1" xr:uid="{00000000-0004-0000-0000-00000F000000}"/>
    <hyperlink ref="A5" location="'2024'!A1" display="'2024'!A1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5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16384" width="11.44140625" style="2"/>
  </cols>
  <sheetData>
    <row r="1" spans="1:18" ht="12.75" customHeight="1" x14ac:dyDescent="0.25">
      <c r="A1" s="126" t="s">
        <v>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18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</row>
    <row r="5" spans="1:18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</row>
    <row r="6" spans="1:18" ht="12.75" customHeight="1" x14ac:dyDescent="0.25">
      <c r="A6" s="8" t="s">
        <v>18</v>
      </c>
      <c r="B6" s="9">
        <v>211</v>
      </c>
      <c r="C6" s="9">
        <v>94</v>
      </c>
      <c r="D6" s="9">
        <v>117</v>
      </c>
      <c r="E6" s="9">
        <v>8</v>
      </c>
      <c r="F6" s="9">
        <v>16</v>
      </c>
      <c r="G6" s="9">
        <v>29</v>
      </c>
      <c r="H6" s="9">
        <v>22</v>
      </c>
      <c r="I6" s="9">
        <v>25</v>
      </c>
      <c r="J6" s="9">
        <v>21</v>
      </c>
      <c r="K6" s="9">
        <v>14</v>
      </c>
      <c r="L6" s="9">
        <v>25</v>
      </c>
      <c r="M6" s="9">
        <v>11</v>
      </c>
      <c r="N6" s="9">
        <v>21</v>
      </c>
      <c r="O6" s="9">
        <v>6</v>
      </c>
      <c r="P6" s="9">
        <v>10.999999999999998</v>
      </c>
      <c r="Q6" s="9">
        <v>1</v>
      </c>
      <c r="R6" s="9">
        <v>1</v>
      </c>
    </row>
    <row r="7" spans="1:18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0">
        <v>100</v>
      </c>
      <c r="R7" s="10">
        <v>100</v>
      </c>
    </row>
    <row r="8" spans="1:18" ht="12.75" customHeight="1" x14ac:dyDescent="0.25">
      <c r="A8" s="11" t="s">
        <v>4</v>
      </c>
      <c r="B8" s="10">
        <v>36.96682464454976</v>
      </c>
      <c r="C8" s="10">
        <v>26.595744680851062</v>
      </c>
      <c r="D8" s="10">
        <v>45.299145299145302</v>
      </c>
      <c r="E8" s="5">
        <v>37.5</v>
      </c>
      <c r="F8" s="5">
        <v>62.5</v>
      </c>
      <c r="G8" s="5">
        <v>34.482758620689658</v>
      </c>
      <c r="H8" s="5">
        <v>40.909090909090914</v>
      </c>
      <c r="I8" s="5">
        <v>20</v>
      </c>
      <c r="J8" s="5">
        <v>47.619047619047613</v>
      </c>
      <c r="K8" s="5">
        <v>28.571428571428569</v>
      </c>
      <c r="L8" s="5">
        <v>32</v>
      </c>
      <c r="M8" s="5">
        <v>18.181818181818183</v>
      </c>
      <c r="N8" s="5">
        <v>57.142857142857139</v>
      </c>
      <c r="O8" s="5">
        <v>16.666666666666664</v>
      </c>
      <c r="P8" s="5">
        <v>36.363636363636367</v>
      </c>
      <c r="Q8" s="3" t="s">
        <v>20</v>
      </c>
      <c r="R8" s="3" t="s">
        <v>20</v>
      </c>
    </row>
    <row r="9" spans="1:18" x14ac:dyDescent="0.25">
      <c r="A9" s="11" t="s">
        <v>5</v>
      </c>
      <c r="B9" s="10">
        <v>29.857819905213269</v>
      </c>
      <c r="C9" s="10">
        <v>29.787234042553191</v>
      </c>
      <c r="D9" s="10">
        <v>29.914529914529915</v>
      </c>
      <c r="E9" s="5">
        <v>25</v>
      </c>
      <c r="F9" s="3">
        <v>31.249999999999993</v>
      </c>
      <c r="G9" s="5">
        <v>31.03448275862069</v>
      </c>
      <c r="H9" s="5">
        <v>18.181818181818183</v>
      </c>
      <c r="I9" s="5">
        <v>24</v>
      </c>
      <c r="J9" s="5">
        <v>33.333333333333329</v>
      </c>
      <c r="K9" s="5">
        <v>35.714285714285715</v>
      </c>
      <c r="L9" s="5">
        <v>36</v>
      </c>
      <c r="M9" s="5">
        <v>27.27272727272727</v>
      </c>
      <c r="N9" s="5">
        <v>19.047619047619047</v>
      </c>
      <c r="O9" s="5">
        <v>33.333333333333329</v>
      </c>
      <c r="P9" s="5">
        <v>54.54545454545454</v>
      </c>
      <c r="Q9" s="5">
        <v>100</v>
      </c>
      <c r="R9" s="3" t="s">
        <v>20</v>
      </c>
    </row>
    <row r="10" spans="1:18" x14ac:dyDescent="0.25">
      <c r="A10" s="11" t="s">
        <v>6</v>
      </c>
      <c r="B10" s="10">
        <v>12.322274881516588</v>
      </c>
      <c r="C10" s="10">
        <v>17.021276595744681</v>
      </c>
      <c r="D10" s="10">
        <v>8.5470085470085468</v>
      </c>
      <c r="E10" s="5">
        <v>12.5</v>
      </c>
      <c r="F10" s="3" t="s">
        <v>20</v>
      </c>
      <c r="G10" s="5">
        <v>20.689655172413794</v>
      </c>
      <c r="H10" s="5">
        <v>9.0909090909090899</v>
      </c>
      <c r="I10" s="5">
        <v>24</v>
      </c>
      <c r="J10" s="5">
        <v>14.285714285714285</v>
      </c>
      <c r="K10" s="5">
        <v>0</v>
      </c>
      <c r="L10" s="5">
        <v>12</v>
      </c>
      <c r="M10" s="5">
        <v>27.27272727272727</v>
      </c>
      <c r="N10" s="5">
        <v>4.7619047619047619</v>
      </c>
      <c r="O10" s="3">
        <v>0</v>
      </c>
      <c r="P10" s="5">
        <v>9.0909090909090917</v>
      </c>
      <c r="Q10" s="3" t="s">
        <v>20</v>
      </c>
      <c r="R10" s="3" t="s">
        <v>20</v>
      </c>
    </row>
    <row r="11" spans="1:18" x14ac:dyDescent="0.25">
      <c r="A11" s="11" t="s">
        <v>7</v>
      </c>
      <c r="B11" s="10">
        <v>12.322274881516588</v>
      </c>
      <c r="C11" s="10">
        <v>13.829787234042554</v>
      </c>
      <c r="D11" s="10">
        <v>11.111111111111111</v>
      </c>
      <c r="E11" s="3" t="s">
        <v>20</v>
      </c>
      <c r="F11" s="3">
        <v>6.25</v>
      </c>
      <c r="G11" s="5">
        <v>3.4482758620689649</v>
      </c>
      <c r="H11" s="5">
        <v>13.636363636363635</v>
      </c>
      <c r="I11" s="5">
        <v>19.999999999999996</v>
      </c>
      <c r="J11" s="3" t="s">
        <v>20</v>
      </c>
      <c r="K11" s="5">
        <v>14.285714285714285</v>
      </c>
      <c r="L11" s="5">
        <v>20</v>
      </c>
      <c r="M11" s="5">
        <v>27.27272727272727</v>
      </c>
      <c r="N11" s="5">
        <v>14.285714285714285</v>
      </c>
      <c r="O11" s="3">
        <v>33.333333333333329</v>
      </c>
      <c r="P11" s="3" t="s">
        <v>20</v>
      </c>
      <c r="Q11" s="3" t="s">
        <v>20</v>
      </c>
      <c r="R11" s="5">
        <v>100</v>
      </c>
    </row>
    <row r="12" spans="1:18" x14ac:dyDescent="0.25">
      <c r="A12" s="11" t="s">
        <v>8</v>
      </c>
      <c r="B12" s="10">
        <v>3.3175355450236963</v>
      </c>
      <c r="C12" s="10">
        <v>4.2553191489361692</v>
      </c>
      <c r="D12" s="10">
        <v>2.5641025641025639</v>
      </c>
      <c r="E12" s="3" t="s">
        <v>20</v>
      </c>
      <c r="F12" s="3" t="s">
        <v>20</v>
      </c>
      <c r="G12" s="3">
        <v>6.8965517241379297</v>
      </c>
      <c r="H12" s="3">
        <v>9.0909090909090899</v>
      </c>
      <c r="I12" s="3">
        <v>4</v>
      </c>
      <c r="J12" s="3">
        <v>4.7619047619047619</v>
      </c>
      <c r="K12" s="3">
        <v>7.1428571428571415</v>
      </c>
      <c r="L12" s="3" t="s">
        <v>20</v>
      </c>
      <c r="M12" s="3" t="s">
        <v>20</v>
      </c>
      <c r="N12" s="3" t="s">
        <v>20</v>
      </c>
      <c r="O12" s="3" t="s">
        <v>20</v>
      </c>
      <c r="P12" s="3" t="s">
        <v>20</v>
      </c>
      <c r="Q12" s="3" t="s">
        <v>20</v>
      </c>
      <c r="R12" s="3" t="s">
        <v>20</v>
      </c>
    </row>
    <row r="13" spans="1:18" ht="13.8" thickBot="1" x14ac:dyDescent="0.3">
      <c r="A13" s="12" t="s">
        <v>9</v>
      </c>
      <c r="B13" s="13">
        <v>5.2132701421800949</v>
      </c>
      <c r="C13" s="13">
        <v>8.5106382978723403</v>
      </c>
      <c r="D13" s="13">
        <v>2.5641025641025639</v>
      </c>
      <c r="E13" s="6">
        <v>25</v>
      </c>
      <c r="F13" s="6" t="s">
        <v>20</v>
      </c>
      <c r="G13" s="7">
        <v>3.4482758620689653</v>
      </c>
      <c r="H13" s="7">
        <v>9.0909090909090899</v>
      </c>
      <c r="I13" s="7">
        <v>7.9999999999999991</v>
      </c>
      <c r="J13" s="6" t="s">
        <v>20</v>
      </c>
      <c r="K13" s="7">
        <v>14.285714285714285</v>
      </c>
      <c r="L13" s="6" t="s">
        <v>20</v>
      </c>
      <c r="M13" s="6" t="s">
        <v>20</v>
      </c>
      <c r="N13" s="7">
        <v>4.7619047619047619</v>
      </c>
      <c r="O13" s="6">
        <v>16.666666666666664</v>
      </c>
      <c r="P13" s="6" t="s">
        <v>20</v>
      </c>
      <c r="Q13" s="6" t="s">
        <v>20</v>
      </c>
      <c r="R13" s="6" t="s">
        <v>20</v>
      </c>
    </row>
    <row r="14" spans="1:18" ht="12.75" customHeight="1" x14ac:dyDescent="0.25">
      <c r="A14" s="134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18" ht="12.75" customHeight="1" x14ac:dyDescent="0.25"/>
  </sheetData>
  <mergeCells count="12">
    <mergeCell ref="A14:R14"/>
    <mergeCell ref="A3:A5"/>
    <mergeCell ref="M4:N4"/>
    <mergeCell ref="O4:P4"/>
    <mergeCell ref="E3:R3"/>
    <mergeCell ref="A1:R2"/>
    <mergeCell ref="E4:F4"/>
    <mergeCell ref="G4:H4"/>
    <mergeCell ref="I4:J4"/>
    <mergeCell ref="K4:L4"/>
    <mergeCell ref="Q4:R4"/>
    <mergeCell ref="B3:D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L16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45" width="11.44140625" style="2"/>
    <col min="46" max="46" width="12.109375" style="2" customWidth="1"/>
    <col min="47" max="47" width="21.5546875" style="2" customWidth="1"/>
    <col min="48" max="48" width="11.44140625" style="2"/>
    <col min="49" max="62" width="9.33203125" style="2" customWidth="1"/>
    <col min="63" max="16384" width="11.44140625" style="2"/>
  </cols>
  <sheetData>
    <row r="1" spans="1:64" ht="12.75" customHeight="1" x14ac:dyDescent="0.25">
      <c r="A1" s="126" t="s">
        <v>54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AU1" s="39" t="s">
        <v>53</v>
      </c>
    </row>
    <row r="2" spans="1:64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U2" s="37"/>
      <c r="AV2" s="38"/>
      <c r="AW2" s="38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64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AI3" s="36"/>
      <c r="AJ3" s="36"/>
      <c r="AK3" s="36"/>
      <c r="AL3" s="36"/>
      <c r="AM3" s="36"/>
      <c r="AT3" s="142" t="s">
        <v>52</v>
      </c>
      <c r="AU3" s="139" t="s">
        <v>3</v>
      </c>
      <c r="AV3" s="139" t="s">
        <v>0</v>
      </c>
      <c r="AW3" s="139"/>
      <c r="AX3" s="139"/>
      <c r="AY3" s="131" t="s">
        <v>51</v>
      </c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  <c r="AI4" s="36"/>
      <c r="AJ4" s="36"/>
      <c r="AK4" s="36"/>
      <c r="AL4" s="36"/>
      <c r="AM4" s="36"/>
      <c r="AT4" s="143"/>
      <c r="AU4" s="141"/>
      <c r="AV4" s="140"/>
      <c r="AW4" s="140"/>
      <c r="AX4" s="140"/>
      <c r="AY4" s="132" t="s">
        <v>11</v>
      </c>
      <c r="AZ4" s="132"/>
      <c r="BA4" s="137" t="s">
        <v>12</v>
      </c>
      <c r="BB4" s="138"/>
      <c r="BC4" s="137" t="s">
        <v>13</v>
      </c>
      <c r="BD4" s="138"/>
      <c r="BE4" s="137" t="s">
        <v>14</v>
      </c>
      <c r="BF4" s="138"/>
      <c r="BG4" s="132" t="s">
        <v>15</v>
      </c>
      <c r="BH4" s="132"/>
      <c r="BI4" s="132" t="s">
        <v>16</v>
      </c>
      <c r="BJ4" s="132"/>
      <c r="BK4" s="132" t="s">
        <v>17</v>
      </c>
      <c r="BL4" s="132"/>
    </row>
    <row r="5" spans="1:64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36"/>
      <c r="AJ5" s="36"/>
      <c r="AK5" s="36"/>
      <c r="AL5" s="36"/>
      <c r="AM5" s="36"/>
      <c r="AT5" s="117"/>
      <c r="AU5" s="140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5">
      <c r="A6" s="35" t="s">
        <v>18</v>
      </c>
      <c r="B6" s="34">
        <v>214</v>
      </c>
      <c r="C6" s="34">
        <v>93</v>
      </c>
      <c r="D6" s="34">
        <v>121</v>
      </c>
      <c r="E6" s="34">
        <v>12</v>
      </c>
      <c r="F6" s="34">
        <v>5</v>
      </c>
      <c r="G6" s="34">
        <v>28</v>
      </c>
      <c r="H6" s="34">
        <v>22</v>
      </c>
      <c r="I6" s="34">
        <v>19</v>
      </c>
      <c r="J6" s="34">
        <v>19</v>
      </c>
      <c r="K6" s="34">
        <v>13</v>
      </c>
      <c r="L6" s="34">
        <v>37</v>
      </c>
      <c r="M6" s="34">
        <v>15</v>
      </c>
      <c r="N6" s="34">
        <v>20</v>
      </c>
      <c r="O6" s="34">
        <v>6</v>
      </c>
      <c r="P6" s="34">
        <v>17</v>
      </c>
      <c r="Q6" s="32" t="s">
        <v>48</v>
      </c>
      <c r="R6" s="34">
        <v>1</v>
      </c>
      <c r="AI6" s="11"/>
      <c r="AJ6" s="11"/>
      <c r="AK6" s="11"/>
      <c r="AL6" s="11"/>
      <c r="AM6" s="11"/>
      <c r="AT6" s="135" t="s">
        <v>50</v>
      </c>
      <c r="AU6" s="25" t="s">
        <v>46</v>
      </c>
      <c r="AV6" s="24" t="e">
        <f>SUM(AW6:AX6)</f>
        <v>#REF!</v>
      </c>
      <c r="AW6" s="24" t="e">
        <f>#REF!+#REF!+#REF!+#REF!+#REF!+#REF!</f>
        <v>#REF!</v>
      </c>
      <c r="AX6" s="24" t="e">
        <f>#REF!+#REF!+#REF!+#REF!+#REF!+#REF!</f>
        <v>#REF!</v>
      </c>
      <c r="AY6" s="24" t="e">
        <f>#REF!+#REF!+#REF!+#REF!+#REF!+#REF!</f>
        <v>#REF!</v>
      </c>
      <c r="AZ6" s="24" t="e">
        <f>#REF!+#REF!+#REF!+#REF!+#REF!+#REF!</f>
        <v>#REF!</v>
      </c>
      <c r="BA6" s="24" t="e">
        <f>#REF!+#REF!+#REF!+#REF!+#REF!+#REF!</f>
        <v>#REF!</v>
      </c>
      <c r="BB6" s="24" t="e">
        <f>#REF!+#REF!+#REF!+#REF!+#REF!+#REF!</f>
        <v>#REF!</v>
      </c>
      <c r="BC6" s="24" t="e">
        <f>#REF!+#REF!+#REF!+#REF!+#REF!+#REF!</f>
        <v>#REF!</v>
      </c>
      <c r="BD6" s="24" t="e">
        <f>#REF!+#REF!+#REF!+#REF!+#REF!+#REF!</f>
        <v>#REF!</v>
      </c>
      <c r="BE6" s="24" t="e">
        <f>#REF!+#REF!+#REF!+#REF!+#REF!+#REF!</f>
        <v>#REF!</v>
      </c>
      <c r="BF6" s="24" t="e">
        <f>#REF!+#REF!+#REF!+#REF!+#REF!+#REF!</f>
        <v>#REF!</v>
      </c>
      <c r="BG6" s="24" t="e">
        <f>#REF!+#REF!+#REF!+#REF!+#REF!+#REF!</f>
        <v>#REF!</v>
      </c>
      <c r="BH6" s="24" t="e">
        <f>#REF!+#REF!+#REF!+#REF!+#REF!+#REF!</f>
        <v>#REF!</v>
      </c>
      <c r="BI6" s="24" t="e">
        <f>#REF!+#REF!+#REF!+#REF!+#REF!+#REF!</f>
        <v>#REF!</v>
      </c>
      <c r="BJ6" s="24" t="e">
        <f>#REF!+#REF!+#REF!+#REF!+#REF!+#REF!</f>
        <v>#REF!</v>
      </c>
      <c r="BK6" s="24" t="e">
        <f>#REF!+#REF!+#REF!+#REF!+#REF!+#REF!</f>
        <v>#REF!</v>
      </c>
      <c r="BL6" s="24" t="e">
        <f>#REF!+#REF!+#REF!+#REF!+#REF!+#REF!</f>
        <v>#REF!</v>
      </c>
    </row>
    <row r="7" spans="1:64" x14ac:dyDescent="0.25">
      <c r="A7" s="33" t="s">
        <v>19</v>
      </c>
      <c r="B7" s="30">
        <v>99.999999999999986</v>
      </c>
      <c r="C7" s="30">
        <v>100.00000000000001</v>
      </c>
      <c r="D7" s="30">
        <v>100</v>
      </c>
      <c r="E7" s="30">
        <v>99.999999999999986</v>
      </c>
      <c r="F7" s="30">
        <v>100</v>
      </c>
      <c r="G7" s="30">
        <v>100</v>
      </c>
      <c r="H7" s="30">
        <v>100</v>
      </c>
      <c r="I7" s="30">
        <v>99.999999999999986</v>
      </c>
      <c r="J7" s="30">
        <v>99.999999999999986</v>
      </c>
      <c r="K7" s="30">
        <v>100</v>
      </c>
      <c r="L7" s="30">
        <v>100.00000000000001</v>
      </c>
      <c r="M7" s="30">
        <v>100</v>
      </c>
      <c r="N7" s="30">
        <v>100</v>
      </c>
      <c r="O7" s="30">
        <v>99.999999999999972</v>
      </c>
      <c r="P7" s="30">
        <v>99.999999999999972</v>
      </c>
      <c r="Q7" s="32" t="s">
        <v>48</v>
      </c>
      <c r="R7" s="30">
        <v>100</v>
      </c>
      <c r="AI7" s="31"/>
      <c r="AJ7" s="31"/>
      <c r="AK7" s="31"/>
      <c r="AL7" s="31"/>
      <c r="AM7" s="31"/>
      <c r="AT7" s="136"/>
      <c r="AU7" s="25" t="s">
        <v>34</v>
      </c>
      <c r="AV7" s="24" t="e">
        <f t="shared" ref="AV7:BL7" si="0">SUM(AV8:AV13)</f>
        <v>#REF!</v>
      </c>
      <c r="AW7" s="24" t="e">
        <f t="shared" si="0"/>
        <v>#REF!</v>
      </c>
      <c r="AX7" s="24" t="e">
        <f t="shared" si="0"/>
        <v>#REF!</v>
      </c>
      <c r="AY7" s="24" t="e">
        <f t="shared" si="0"/>
        <v>#REF!</v>
      </c>
      <c r="AZ7" s="24" t="e">
        <f t="shared" si="0"/>
        <v>#REF!</v>
      </c>
      <c r="BA7" s="24" t="e">
        <f t="shared" si="0"/>
        <v>#REF!</v>
      </c>
      <c r="BB7" s="24" t="e">
        <f t="shared" si="0"/>
        <v>#REF!</v>
      </c>
      <c r="BC7" s="24" t="e">
        <f t="shared" si="0"/>
        <v>#REF!</v>
      </c>
      <c r="BD7" s="24" t="e">
        <f t="shared" si="0"/>
        <v>#REF!</v>
      </c>
      <c r="BE7" s="24" t="e">
        <f t="shared" si="0"/>
        <v>#REF!</v>
      </c>
      <c r="BF7" s="24" t="e">
        <f t="shared" si="0"/>
        <v>#REF!</v>
      </c>
      <c r="BG7" s="24" t="e">
        <f t="shared" si="0"/>
        <v>#REF!</v>
      </c>
      <c r="BH7" s="24" t="e">
        <f t="shared" si="0"/>
        <v>#REF!</v>
      </c>
      <c r="BI7" s="24" t="e">
        <f t="shared" si="0"/>
        <v>#REF!</v>
      </c>
      <c r="BJ7" s="24" t="e">
        <f t="shared" si="0"/>
        <v>#REF!</v>
      </c>
      <c r="BK7" s="24" t="e">
        <f t="shared" si="0"/>
        <v>#REF!</v>
      </c>
      <c r="BL7" s="24" t="e">
        <f t="shared" si="0"/>
        <v>#REF!</v>
      </c>
    </row>
    <row r="8" spans="1:64" ht="12.75" customHeight="1" x14ac:dyDescent="0.25">
      <c r="A8" s="23" t="s">
        <v>4</v>
      </c>
      <c r="B8" s="30">
        <v>31.308411214953267</v>
      </c>
      <c r="C8" s="30">
        <v>13.978494623655912</v>
      </c>
      <c r="D8" s="30">
        <v>44.628099173553721</v>
      </c>
      <c r="E8" s="3" t="s">
        <v>48</v>
      </c>
      <c r="F8" s="5">
        <v>80</v>
      </c>
      <c r="G8" s="5">
        <v>28.571428571428569</v>
      </c>
      <c r="H8" s="5">
        <v>31.818181818181817</v>
      </c>
      <c r="I8" s="5">
        <v>15.789473684210526</v>
      </c>
      <c r="J8" s="5">
        <v>52.631578947368418</v>
      </c>
      <c r="K8" s="5">
        <v>7.6923076923076925</v>
      </c>
      <c r="L8" s="5">
        <v>40.54054054054054</v>
      </c>
      <c r="M8" s="3" t="s">
        <v>48</v>
      </c>
      <c r="N8" s="5">
        <v>45</v>
      </c>
      <c r="O8" s="5">
        <v>16.666666666666664</v>
      </c>
      <c r="P8" s="5">
        <v>47.058823529411761</v>
      </c>
      <c r="Q8" s="3" t="s">
        <v>48</v>
      </c>
      <c r="R8" s="3">
        <v>100</v>
      </c>
      <c r="AI8" s="3"/>
      <c r="AJ8" s="3"/>
      <c r="AK8" s="3"/>
      <c r="AL8" s="3"/>
      <c r="AM8" s="3"/>
      <c r="AT8" s="136"/>
      <c r="AU8" s="23" t="s">
        <v>4</v>
      </c>
      <c r="AV8" s="22" t="e">
        <f t="shared" ref="AV8:AV14" si="1">SUM(AW8:AX8)</f>
        <v>#REF!</v>
      </c>
      <c r="AW8" s="22" t="e">
        <f t="shared" ref="AW8:AX13" si="2">AY8+BA8+BC8+BE8+BG8+BI8+BK8</f>
        <v>#REF!</v>
      </c>
      <c r="AX8" s="22" t="e">
        <f t="shared" si="2"/>
        <v>#REF!</v>
      </c>
      <c r="AY8" s="22" t="e">
        <f>#REF!+#REF!+#REF!+#REF!+#REF!+#REF!</f>
        <v>#REF!</v>
      </c>
      <c r="AZ8" s="22" t="e">
        <f>#REF!+#REF!+#REF!+#REF!+#REF!+#REF!</f>
        <v>#REF!</v>
      </c>
      <c r="BA8" s="22" t="e">
        <f>#REF!+#REF!+#REF!+#REF!+#REF!+#REF!</f>
        <v>#REF!</v>
      </c>
      <c r="BB8" s="22" t="e">
        <f>#REF!+#REF!+#REF!+#REF!+#REF!+#REF!</f>
        <v>#REF!</v>
      </c>
      <c r="BC8" s="22" t="e">
        <f>#REF!+#REF!+#REF!+#REF!+#REF!+#REF!</f>
        <v>#REF!</v>
      </c>
      <c r="BD8" s="22" t="e">
        <f>#REF!+#REF!+#REF!+#REF!+#REF!+#REF!</f>
        <v>#REF!</v>
      </c>
      <c r="BE8" s="22" t="e">
        <f>#REF!+#REF!+#REF!+#REF!+#REF!+#REF!</f>
        <v>#REF!</v>
      </c>
      <c r="BF8" s="22" t="e">
        <f>#REF!+#REF!+#REF!+#REF!+#REF!+#REF!</f>
        <v>#REF!</v>
      </c>
      <c r="BG8" s="22" t="e">
        <f>#REF!+#REF!+#REF!+#REF!+#REF!+#REF!</f>
        <v>#REF!</v>
      </c>
      <c r="BH8" s="22" t="e">
        <f>#REF!+#REF!+#REF!+#REF!+#REF!+#REF!</f>
        <v>#REF!</v>
      </c>
      <c r="BI8" s="22" t="e">
        <f>#REF!+#REF!+#REF!+#REF!+#REF!+#REF!</f>
        <v>#REF!</v>
      </c>
      <c r="BJ8" s="22" t="e">
        <f>#REF!+#REF!+#REF!+#REF!+#REF!+#REF!</f>
        <v>#REF!</v>
      </c>
      <c r="BK8" s="22" t="e">
        <f>#REF!+#REF!+#REF!+#REF!+#REF!+#REF!</f>
        <v>#REF!</v>
      </c>
      <c r="BL8" s="22" t="e">
        <f>#REF!+#REF!+#REF!+#REF!+#REF!+#REF!</f>
        <v>#REF!</v>
      </c>
    </row>
    <row r="9" spans="1:64" x14ac:dyDescent="0.25">
      <c r="A9" s="23" t="s">
        <v>5</v>
      </c>
      <c r="B9" s="30">
        <v>28.971962616822427</v>
      </c>
      <c r="C9" s="30">
        <v>32.258064516129032</v>
      </c>
      <c r="D9" s="30">
        <v>26.446280991735538</v>
      </c>
      <c r="E9" s="5">
        <v>50</v>
      </c>
      <c r="F9" s="3">
        <v>20</v>
      </c>
      <c r="G9" s="5">
        <v>14.285714285714285</v>
      </c>
      <c r="H9" s="5">
        <v>31.818181818181817</v>
      </c>
      <c r="I9" s="5">
        <v>21.052631578947366</v>
      </c>
      <c r="J9" s="5">
        <v>26.315789473684209</v>
      </c>
      <c r="K9" s="5">
        <v>53.846153846153847</v>
      </c>
      <c r="L9" s="5">
        <v>18.918918918918919</v>
      </c>
      <c r="M9" s="5">
        <v>46.666666666666664</v>
      </c>
      <c r="N9" s="5">
        <v>30</v>
      </c>
      <c r="O9" s="5">
        <v>33.333333333333329</v>
      </c>
      <c r="P9" s="5">
        <v>35.294117647058826</v>
      </c>
      <c r="Q9" s="3" t="s">
        <v>48</v>
      </c>
      <c r="R9" s="3" t="s">
        <v>48</v>
      </c>
      <c r="AI9" s="5"/>
      <c r="AJ9" s="5"/>
      <c r="AK9" s="5"/>
      <c r="AL9" s="5"/>
      <c r="AM9" s="5"/>
      <c r="AT9" s="136"/>
      <c r="AU9" s="23" t="s">
        <v>5</v>
      </c>
      <c r="AV9" s="22" t="e">
        <f t="shared" si="1"/>
        <v>#REF!</v>
      </c>
      <c r="AW9" s="22" t="e">
        <f t="shared" si="2"/>
        <v>#REF!</v>
      </c>
      <c r="AX9" s="22" t="e">
        <f t="shared" si="2"/>
        <v>#REF!</v>
      </c>
      <c r="AY9" s="22" t="e">
        <f>#REF!+#REF!+#REF!+#REF!+#REF!+#REF!</f>
        <v>#REF!</v>
      </c>
      <c r="AZ9" s="22" t="e">
        <f>#REF!+#REF!+#REF!+#REF!+#REF!+#REF!</f>
        <v>#REF!</v>
      </c>
      <c r="BA9" s="22" t="e">
        <f>#REF!+#REF!+#REF!+#REF!+#REF!+#REF!</f>
        <v>#REF!</v>
      </c>
      <c r="BB9" s="22" t="e">
        <f>#REF!+#REF!+#REF!+#REF!+#REF!+#REF!</f>
        <v>#REF!</v>
      </c>
      <c r="BC9" s="22" t="e">
        <f>#REF!+#REF!+#REF!+#REF!+#REF!+#REF!</f>
        <v>#REF!</v>
      </c>
      <c r="BD9" s="22" t="e">
        <f>#REF!+#REF!+#REF!+#REF!+#REF!+#REF!</f>
        <v>#REF!</v>
      </c>
      <c r="BE9" s="22" t="e">
        <f>#REF!+#REF!+#REF!+#REF!+#REF!+#REF!</f>
        <v>#REF!</v>
      </c>
      <c r="BF9" s="22" t="e">
        <f>#REF!+#REF!+#REF!+#REF!+#REF!+#REF!</f>
        <v>#REF!</v>
      </c>
      <c r="BG9" s="22" t="e">
        <f>#REF!+#REF!+#REF!+#REF!+#REF!+#REF!</f>
        <v>#REF!</v>
      </c>
      <c r="BH9" s="22" t="e">
        <f>#REF!+#REF!+#REF!+#REF!+#REF!+#REF!</f>
        <v>#REF!</v>
      </c>
      <c r="BI9" s="22" t="e">
        <f>#REF!+#REF!+#REF!+#REF!+#REF!+#REF!</f>
        <v>#REF!</v>
      </c>
      <c r="BJ9" s="22" t="e">
        <f>#REF!+#REF!+#REF!+#REF!+#REF!+#REF!</f>
        <v>#REF!</v>
      </c>
      <c r="BK9" s="22" t="e">
        <f>#REF!+#REF!+#REF!+#REF!+#REF!+#REF!</f>
        <v>#REF!</v>
      </c>
      <c r="BL9" s="22" t="e">
        <f>#REF!+#REF!+#REF!+#REF!+#REF!+#REF!</f>
        <v>#REF!</v>
      </c>
    </row>
    <row r="10" spans="1:64" x14ac:dyDescent="0.25">
      <c r="A10" s="23" t="s">
        <v>6</v>
      </c>
      <c r="B10" s="30">
        <v>20.093457943925234</v>
      </c>
      <c r="C10" s="30">
        <v>24.731182795698924</v>
      </c>
      <c r="D10" s="30">
        <v>16.528925619834713</v>
      </c>
      <c r="E10" s="5">
        <v>8.3333333333333321</v>
      </c>
      <c r="F10" s="5">
        <v>0</v>
      </c>
      <c r="G10" s="5">
        <v>25</v>
      </c>
      <c r="H10" s="5">
        <v>36.363636363636367</v>
      </c>
      <c r="I10" s="5">
        <v>21.052631578947366</v>
      </c>
      <c r="J10" s="5">
        <v>5.2631578947368416</v>
      </c>
      <c r="K10" s="5">
        <v>30.76923076923077</v>
      </c>
      <c r="L10" s="5">
        <v>16.216216216216218</v>
      </c>
      <c r="M10" s="5">
        <v>40</v>
      </c>
      <c r="N10" s="5">
        <v>20</v>
      </c>
      <c r="O10" s="3">
        <v>16.666666666666664</v>
      </c>
      <c r="P10" s="5">
        <v>5.8823529411764701</v>
      </c>
      <c r="Q10" s="3" t="s">
        <v>48</v>
      </c>
      <c r="R10" s="3" t="s">
        <v>48</v>
      </c>
      <c r="AI10" s="5"/>
      <c r="AJ10" s="5"/>
      <c r="AK10" s="5"/>
      <c r="AL10" s="5"/>
      <c r="AM10" s="5"/>
      <c r="AT10" s="136"/>
      <c r="AU10" s="23" t="s">
        <v>6</v>
      </c>
      <c r="AV10" s="22" t="e">
        <f t="shared" si="1"/>
        <v>#REF!</v>
      </c>
      <c r="AW10" s="22" t="e">
        <f t="shared" si="2"/>
        <v>#REF!</v>
      </c>
      <c r="AX10" s="22" t="e">
        <f t="shared" si="2"/>
        <v>#REF!</v>
      </c>
      <c r="AY10" s="22" t="e">
        <f>#REF!+#REF!+#REF!+#REF!+#REF!+#REF!</f>
        <v>#REF!</v>
      </c>
      <c r="AZ10" s="22" t="e">
        <f>#REF!+#REF!+#REF!+#REF!+#REF!+#REF!</f>
        <v>#REF!</v>
      </c>
      <c r="BA10" s="22" t="e">
        <f>#REF!+#REF!+#REF!+#REF!+#REF!+#REF!</f>
        <v>#REF!</v>
      </c>
      <c r="BB10" s="22" t="e">
        <f>#REF!+#REF!+#REF!+#REF!+#REF!+#REF!</f>
        <v>#REF!</v>
      </c>
      <c r="BC10" s="22" t="e">
        <f>#REF!+#REF!+#REF!+#REF!+#REF!+#REF!</f>
        <v>#REF!</v>
      </c>
      <c r="BD10" s="22" t="e">
        <f>#REF!+#REF!+#REF!+#REF!+#REF!+#REF!</f>
        <v>#REF!</v>
      </c>
      <c r="BE10" s="22" t="e">
        <f>#REF!+#REF!+#REF!+#REF!+#REF!+#REF!</f>
        <v>#REF!</v>
      </c>
      <c r="BF10" s="22" t="e">
        <f>#REF!+#REF!+#REF!+#REF!+#REF!+#REF!</f>
        <v>#REF!</v>
      </c>
      <c r="BG10" s="22" t="e">
        <f>#REF!+#REF!+#REF!+#REF!+#REF!+#REF!</f>
        <v>#REF!</v>
      </c>
      <c r="BH10" s="22" t="e">
        <f>#REF!+#REF!+#REF!+#REF!+#REF!+#REF!</f>
        <v>#REF!</v>
      </c>
      <c r="BI10" s="22" t="e">
        <f>#REF!+#REF!+#REF!+#REF!+#REF!+#REF!</f>
        <v>#REF!</v>
      </c>
      <c r="BJ10" s="22" t="e">
        <f>#REF!+#REF!+#REF!+#REF!+#REF!+#REF!</f>
        <v>#REF!</v>
      </c>
      <c r="BK10" s="22" t="e">
        <f>#REF!+#REF!+#REF!+#REF!+#REF!+#REF!</f>
        <v>#REF!</v>
      </c>
      <c r="BL10" s="22" t="e">
        <f>#REF!+#REF!+#REF!+#REF!+#REF!+#REF!</f>
        <v>#REF!</v>
      </c>
    </row>
    <row r="11" spans="1:64" x14ac:dyDescent="0.25">
      <c r="A11" s="23" t="s">
        <v>7</v>
      </c>
      <c r="B11" s="30">
        <v>12.616822429906541</v>
      </c>
      <c r="C11" s="30">
        <v>20.43010752688172</v>
      </c>
      <c r="D11" s="30">
        <v>6.6115702479338845</v>
      </c>
      <c r="E11" s="5">
        <v>25</v>
      </c>
      <c r="F11" s="3">
        <v>0</v>
      </c>
      <c r="G11" s="5">
        <v>21.428571428571427</v>
      </c>
      <c r="H11" s="3" t="s">
        <v>48</v>
      </c>
      <c r="I11" s="5">
        <v>36.84210526315789</v>
      </c>
      <c r="J11" s="5">
        <v>10.526315789473683</v>
      </c>
      <c r="K11" s="5">
        <v>7.6923076923076925</v>
      </c>
      <c r="L11" s="5">
        <v>16.216216216216218</v>
      </c>
      <c r="M11" s="5">
        <v>6.666666666666667</v>
      </c>
      <c r="N11" s="3" t="s">
        <v>48</v>
      </c>
      <c r="O11" s="3">
        <v>16.666666666666664</v>
      </c>
      <c r="P11" s="3" t="s">
        <v>48</v>
      </c>
      <c r="Q11" s="3" t="s">
        <v>48</v>
      </c>
      <c r="R11" s="3" t="s">
        <v>48</v>
      </c>
      <c r="AI11" s="3"/>
      <c r="AJ11" s="3"/>
      <c r="AK11" s="3"/>
      <c r="AL11" s="3"/>
      <c r="AM11" s="3"/>
      <c r="AT11" s="136"/>
      <c r="AU11" s="23" t="s">
        <v>7</v>
      </c>
      <c r="AV11" s="22" t="e">
        <f t="shared" si="1"/>
        <v>#REF!</v>
      </c>
      <c r="AW11" s="22" t="e">
        <f t="shared" si="2"/>
        <v>#REF!</v>
      </c>
      <c r="AX11" s="22" t="e">
        <f t="shared" si="2"/>
        <v>#REF!</v>
      </c>
      <c r="AY11" s="22" t="e">
        <f>#REF!+#REF!+#REF!+#REF!+#REF!+#REF!</f>
        <v>#REF!</v>
      </c>
      <c r="AZ11" s="22" t="e">
        <f>#REF!+#REF!+#REF!+#REF!+#REF!+#REF!</f>
        <v>#REF!</v>
      </c>
      <c r="BA11" s="22" t="e">
        <f>#REF!+#REF!+#REF!+#REF!+#REF!+#REF!</f>
        <v>#REF!</v>
      </c>
      <c r="BB11" s="22" t="e">
        <f>#REF!+#REF!+#REF!+#REF!+#REF!+#REF!</f>
        <v>#REF!</v>
      </c>
      <c r="BC11" s="22" t="e">
        <f>#REF!+#REF!+#REF!+#REF!+#REF!+#REF!</f>
        <v>#REF!</v>
      </c>
      <c r="BD11" s="22" t="e">
        <f>#REF!+#REF!+#REF!+#REF!+#REF!+#REF!</f>
        <v>#REF!</v>
      </c>
      <c r="BE11" s="22" t="e">
        <f>#REF!+#REF!+#REF!+#REF!+#REF!+#REF!</f>
        <v>#REF!</v>
      </c>
      <c r="BF11" s="22" t="e">
        <f>#REF!+#REF!+#REF!+#REF!+#REF!+#REF!</f>
        <v>#REF!</v>
      </c>
      <c r="BG11" s="22" t="e">
        <f>#REF!+#REF!+#REF!+#REF!+#REF!+#REF!</f>
        <v>#REF!</v>
      </c>
      <c r="BH11" s="22" t="e">
        <f>#REF!+#REF!+#REF!+#REF!+#REF!+#REF!</f>
        <v>#REF!</v>
      </c>
      <c r="BI11" s="22" t="e">
        <f>#REF!+#REF!+#REF!+#REF!+#REF!+#REF!</f>
        <v>#REF!</v>
      </c>
      <c r="BJ11" s="22" t="e">
        <f>#REF!+#REF!+#REF!+#REF!+#REF!+#REF!</f>
        <v>#REF!</v>
      </c>
      <c r="BK11" s="22" t="e">
        <f>#REF!+#REF!+#REF!+#REF!+#REF!+#REF!</f>
        <v>#REF!</v>
      </c>
      <c r="BL11" s="22" t="e">
        <f>#REF!+#REF!+#REF!+#REF!+#REF!+#REF!</f>
        <v>#REF!</v>
      </c>
    </row>
    <row r="12" spans="1:64" x14ac:dyDescent="0.25">
      <c r="A12" s="23" t="s">
        <v>8</v>
      </c>
      <c r="B12" s="30">
        <v>1.8691588785046727</v>
      </c>
      <c r="C12" s="30">
        <v>2.1505376344086025</v>
      </c>
      <c r="D12" s="30">
        <v>1.6528925619834711</v>
      </c>
      <c r="E12" s="3">
        <v>8.3333333333333321</v>
      </c>
      <c r="F12" s="3">
        <v>0</v>
      </c>
      <c r="G12" s="3" t="s">
        <v>48</v>
      </c>
      <c r="H12" s="3" t="s">
        <v>48</v>
      </c>
      <c r="I12" s="3">
        <v>5.2631578947368416</v>
      </c>
      <c r="J12" s="3" t="s">
        <v>48</v>
      </c>
      <c r="K12" s="3" t="s">
        <v>48</v>
      </c>
      <c r="L12" s="3">
        <v>2.7027027027027026</v>
      </c>
      <c r="M12" s="3" t="s">
        <v>48</v>
      </c>
      <c r="N12" s="3" t="s">
        <v>48</v>
      </c>
      <c r="O12" s="3" t="s">
        <v>48</v>
      </c>
      <c r="P12" s="5">
        <v>5.8823529411764701</v>
      </c>
      <c r="Q12" s="3" t="s">
        <v>48</v>
      </c>
      <c r="R12" s="3" t="s">
        <v>48</v>
      </c>
      <c r="AI12" s="5"/>
      <c r="AJ12" s="5"/>
      <c r="AK12" s="5"/>
      <c r="AL12" s="5"/>
      <c r="AM12" s="5"/>
      <c r="AT12" s="136"/>
      <c r="AU12" s="23" t="s">
        <v>8</v>
      </c>
      <c r="AV12" s="22" t="e">
        <f t="shared" si="1"/>
        <v>#REF!</v>
      </c>
      <c r="AW12" s="22" t="e">
        <f t="shared" si="2"/>
        <v>#REF!</v>
      </c>
      <c r="AX12" s="22" t="e">
        <f t="shared" si="2"/>
        <v>#REF!</v>
      </c>
      <c r="AY12" s="22" t="e">
        <f>#REF!+#REF!+#REF!+#REF!+#REF!+#REF!</f>
        <v>#REF!</v>
      </c>
      <c r="AZ12" s="22" t="e">
        <f>#REF!+#REF!+#REF!+#REF!+#REF!+#REF!</f>
        <v>#REF!</v>
      </c>
      <c r="BA12" s="22" t="e">
        <f>#REF!+#REF!+#REF!+#REF!+#REF!+#REF!</f>
        <v>#REF!</v>
      </c>
      <c r="BB12" s="22" t="e">
        <f>#REF!+#REF!+#REF!+#REF!+#REF!+#REF!</f>
        <v>#REF!</v>
      </c>
      <c r="BC12" s="22" t="e">
        <f>#REF!+#REF!+#REF!+#REF!+#REF!+#REF!</f>
        <v>#REF!</v>
      </c>
      <c r="BD12" s="22" t="e">
        <f>#REF!+#REF!+#REF!+#REF!+#REF!+#REF!</f>
        <v>#REF!</v>
      </c>
      <c r="BE12" s="22" t="e">
        <f>#REF!+#REF!+#REF!+#REF!+#REF!+#REF!</f>
        <v>#REF!</v>
      </c>
      <c r="BF12" s="22" t="e">
        <f>#REF!+#REF!+#REF!+#REF!+#REF!+#REF!</f>
        <v>#REF!</v>
      </c>
      <c r="BG12" s="22" t="e">
        <f>#REF!+#REF!+#REF!+#REF!+#REF!+#REF!</f>
        <v>#REF!</v>
      </c>
      <c r="BH12" s="22" t="e">
        <f>#REF!+#REF!+#REF!+#REF!+#REF!+#REF!</f>
        <v>#REF!</v>
      </c>
      <c r="BI12" s="22" t="e">
        <f>#REF!+#REF!+#REF!+#REF!+#REF!+#REF!</f>
        <v>#REF!</v>
      </c>
      <c r="BJ12" s="22" t="e">
        <f>#REF!+#REF!+#REF!+#REF!+#REF!+#REF!</f>
        <v>#REF!</v>
      </c>
      <c r="BK12" s="22" t="e">
        <f>#REF!+#REF!+#REF!+#REF!+#REF!+#REF!</f>
        <v>#REF!</v>
      </c>
      <c r="BL12" s="22" t="e">
        <f>#REF!+#REF!+#REF!+#REF!+#REF!+#REF!</f>
        <v>#REF!</v>
      </c>
    </row>
    <row r="13" spans="1:64" ht="13.8" thickBot="1" x14ac:dyDescent="0.3">
      <c r="A13" s="29" t="s">
        <v>49</v>
      </c>
      <c r="B13" s="28">
        <v>5.1401869158878499</v>
      </c>
      <c r="C13" s="28">
        <v>6.4516129032258061</v>
      </c>
      <c r="D13" s="28">
        <v>4.1322314049586781</v>
      </c>
      <c r="E13" s="6">
        <v>8.3333333333333321</v>
      </c>
      <c r="F13" s="7">
        <v>0</v>
      </c>
      <c r="G13" s="7">
        <v>10.714285714285714</v>
      </c>
      <c r="H13" s="3" t="s">
        <v>48</v>
      </c>
      <c r="I13" s="3" t="s">
        <v>48</v>
      </c>
      <c r="J13" s="7">
        <v>5.2631578947368416</v>
      </c>
      <c r="K13" s="3" t="s">
        <v>48</v>
      </c>
      <c r="L13" s="6">
        <v>5.4054054054054053</v>
      </c>
      <c r="M13" s="7">
        <v>6.666666666666667</v>
      </c>
      <c r="N13" s="7">
        <v>5</v>
      </c>
      <c r="O13" s="6">
        <v>16.666666666666664</v>
      </c>
      <c r="P13" s="6">
        <v>5.8823529411764701</v>
      </c>
      <c r="Q13" s="3" t="s">
        <v>48</v>
      </c>
      <c r="R13" s="3" t="s">
        <v>48</v>
      </c>
      <c r="AI13" s="3"/>
      <c r="AJ13" s="3"/>
      <c r="AK13" s="3"/>
      <c r="AL13" s="3"/>
      <c r="AM13" s="3"/>
      <c r="AT13" s="136"/>
      <c r="AU13" s="27" t="s">
        <v>9</v>
      </c>
      <c r="AV13" s="26" t="e">
        <f t="shared" si="1"/>
        <v>#REF!</v>
      </c>
      <c r="AW13" s="26" t="e">
        <f t="shared" si="2"/>
        <v>#REF!</v>
      </c>
      <c r="AX13" s="26" t="e">
        <f t="shared" si="2"/>
        <v>#REF!</v>
      </c>
      <c r="AY13" s="26" t="e">
        <f>#REF!+#REF!+#REF!+#REF!+#REF!+#REF!</f>
        <v>#REF!</v>
      </c>
      <c r="AZ13" s="26" t="e">
        <f>#REF!+#REF!+#REF!+#REF!+#REF!+#REF!</f>
        <v>#REF!</v>
      </c>
      <c r="BA13" s="26" t="e">
        <f>#REF!+#REF!+#REF!+#REF!+#REF!+#REF!</f>
        <v>#REF!</v>
      </c>
      <c r="BB13" s="26" t="e">
        <f>#REF!+#REF!+#REF!+#REF!+#REF!+#REF!</f>
        <v>#REF!</v>
      </c>
      <c r="BC13" s="26" t="e">
        <f>#REF!+#REF!+#REF!+#REF!+#REF!+#REF!</f>
        <v>#REF!</v>
      </c>
      <c r="BD13" s="26" t="e">
        <f>#REF!+#REF!+#REF!+#REF!+#REF!+#REF!</f>
        <v>#REF!</v>
      </c>
      <c r="BE13" s="26" t="e">
        <f>#REF!+#REF!+#REF!+#REF!+#REF!+#REF!</f>
        <v>#REF!</v>
      </c>
      <c r="BF13" s="26" t="e">
        <f>#REF!+#REF!+#REF!+#REF!+#REF!+#REF!</f>
        <v>#REF!</v>
      </c>
      <c r="BG13" s="26" t="e">
        <f>#REF!+#REF!+#REF!+#REF!+#REF!+#REF!</f>
        <v>#REF!</v>
      </c>
      <c r="BH13" s="26" t="e">
        <f>#REF!+#REF!+#REF!+#REF!+#REF!+#REF!</f>
        <v>#REF!</v>
      </c>
      <c r="BI13" s="26" t="e">
        <f>#REF!+#REF!+#REF!+#REF!+#REF!+#REF!</f>
        <v>#REF!</v>
      </c>
      <c r="BJ13" s="26" t="e">
        <f>#REF!+#REF!+#REF!+#REF!+#REF!+#REF!</f>
        <v>#REF!</v>
      </c>
      <c r="BK13" s="26" t="e">
        <f>#REF!+#REF!+#REF!+#REF!+#REF!+#REF!</f>
        <v>#REF!</v>
      </c>
      <c r="BL13" s="26" t="e">
        <f>#REF!+#REF!+#REF!+#REF!+#REF!+#REF!</f>
        <v>#REF!</v>
      </c>
    </row>
    <row r="14" spans="1:64" ht="12.75" customHeight="1" x14ac:dyDescent="0.25">
      <c r="A14" s="134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AT14" s="135" t="s">
        <v>47</v>
      </c>
      <c r="AU14" s="25" t="s">
        <v>46</v>
      </c>
      <c r="AV14" s="24" t="e">
        <f t="shared" si="1"/>
        <v>#REF!</v>
      </c>
      <c r="AW14" s="24" t="e">
        <f>#REF!+#REF!+#REF!+#REF!+#REF!+#REF!+#REF!</f>
        <v>#REF!</v>
      </c>
      <c r="AX14" s="24" t="e">
        <f>#REF!+#REF!+#REF!+#REF!+#REF!+#REF!+#REF!</f>
        <v>#REF!</v>
      </c>
      <c r="AY14" s="24" t="e">
        <f>#REF!+#REF!+#REF!+#REF!+#REF!+#REF!</f>
        <v>#REF!</v>
      </c>
      <c r="AZ14" s="24" t="e">
        <f>#REF!+#REF!+#REF!+#REF!+#REF!+#REF!</f>
        <v>#REF!</v>
      </c>
      <c r="BA14" s="24" t="e">
        <f>#REF!+#REF!+#REF!+#REF!+#REF!+#REF!</f>
        <v>#REF!</v>
      </c>
      <c r="BB14" s="24" t="e">
        <f>#REF!+#REF!+#REF!+#REF!+#REF!+#REF!</f>
        <v>#REF!</v>
      </c>
      <c r="BC14" s="24" t="e">
        <f>#REF!+#REF!+#REF!+#REF!+#REF!+#REF!</f>
        <v>#REF!</v>
      </c>
      <c r="BD14" s="24" t="e">
        <f>#REF!+#REF!+#REF!+#REF!+#REF!+#REF!</f>
        <v>#REF!</v>
      </c>
      <c r="BE14" s="24" t="e">
        <f>#REF!+#REF!+#REF!+#REF!+#REF!+#REF!</f>
        <v>#REF!</v>
      </c>
      <c r="BF14" s="24" t="e">
        <f>#REF!+#REF!+#REF!+#REF!+#REF!+#REF!</f>
        <v>#REF!</v>
      </c>
      <c r="BG14" s="24" t="e">
        <f>#REF!+#REF!+#REF!+#REF!+#REF!+#REF!</f>
        <v>#REF!</v>
      </c>
      <c r="BH14" s="24" t="e">
        <f>#REF!+#REF!+#REF!+#REF!+#REF!+#REF!</f>
        <v>#REF!</v>
      </c>
      <c r="BI14" s="24" t="e">
        <f>#REF!+#REF!+#REF!+#REF!+#REF!+#REF!</f>
        <v>#REF!</v>
      </c>
      <c r="BJ14" s="24" t="e">
        <f>#REF!+#REF!+#REF!+#REF!+#REF!+#REF!</f>
        <v>#REF!</v>
      </c>
      <c r="BK14" s="24" t="e">
        <f>#REF!+#REF!+#REF!+#REF!+#REF!+#REF!</f>
        <v>#REF!</v>
      </c>
      <c r="BL14" s="24" t="e">
        <f>#REF!+#REF!+#REF!+#REF!+#REF!+#REF!</f>
        <v>#REF!</v>
      </c>
    </row>
    <row r="15" spans="1:64" ht="12.75" customHeight="1" x14ac:dyDescent="0.25">
      <c r="AT15" s="136"/>
      <c r="AU15" s="25" t="s">
        <v>34</v>
      </c>
      <c r="AV15" s="24" t="e">
        <f t="shared" ref="AV15:BL15" si="3">SUM(AV16:AV16)</f>
        <v>#REF!</v>
      </c>
      <c r="AW15" s="24" t="e">
        <f t="shared" si="3"/>
        <v>#REF!</v>
      </c>
      <c r="AX15" s="24" t="e">
        <f t="shared" si="3"/>
        <v>#REF!</v>
      </c>
      <c r="AY15" s="24" t="e">
        <f t="shared" si="3"/>
        <v>#REF!</v>
      </c>
      <c r="AZ15" s="24" t="e">
        <f t="shared" si="3"/>
        <v>#REF!</v>
      </c>
      <c r="BA15" s="24" t="e">
        <f t="shared" si="3"/>
        <v>#REF!</v>
      </c>
      <c r="BB15" s="24" t="e">
        <f t="shared" si="3"/>
        <v>#REF!</v>
      </c>
      <c r="BC15" s="24" t="e">
        <f t="shared" si="3"/>
        <v>#REF!</v>
      </c>
      <c r="BD15" s="24" t="e">
        <f t="shared" si="3"/>
        <v>#REF!</v>
      </c>
      <c r="BE15" s="24" t="e">
        <f t="shared" si="3"/>
        <v>#REF!</v>
      </c>
      <c r="BF15" s="24" t="e">
        <f t="shared" si="3"/>
        <v>#REF!</v>
      </c>
      <c r="BG15" s="24" t="e">
        <f t="shared" si="3"/>
        <v>#REF!</v>
      </c>
      <c r="BH15" s="24" t="e">
        <f t="shared" si="3"/>
        <v>#REF!</v>
      </c>
      <c r="BI15" s="24" t="e">
        <f t="shared" si="3"/>
        <v>#REF!</v>
      </c>
      <c r="BJ15" s="24" t="e">
        <f t="shared" si="3"/>
        <v>#REF!</v>
      </c>
      <c r="BK15" s="24" t="e">
        <f t="shared" si="3"/>
        <v>#REF!</v>
      </c>
      <c r="BL15" s="24" t="e">
        <f t="shared" si="3"/>
        <v>#REF!</v>
      </c>
    </row>
    <row r="16" spans="1:64" x14ac:dyDescent="0.25">
      <c r="AT16" s="136"/>
      <c r="AU16" s="23" t="s">
        <v>4</v>
      </c>
      <c r="AV16" s="22" t="e">
        <f>SUM(AW16:AX16)</f>
        <v>#REF!</v>
      </c>
      <c r="AW16" s="22" t="e">
        <f>AY16+BA16+BC16+BE16+BG16+BI16+BK16</f>
        <v>#REF!</v>
      </c>
      <c r="AX16" s="22" t="e">
        <f>AZ16+BB16+BD16+BF16+BH16+BJ16+BL16</f>
        <v>#REF!</v>
      </c>
      <c r="AY16" s="22" t="e">
        <f>#REF!+#REF!+#REF!+#REF!+#REF!+#REF!</f>
        <v>#REF!</v>
      </c>
      <c r="AZ16" s="22" t="e">
        <f>#REF!+#REF!+#REF!+#REF!+#REF!+#REF!</f>
        <v>#REF!</v>
      </c>
      <c r="BA16" s="22" t="e">
        <f>#REF!+#REF!+#REF!+#REF!+#REF!+#REF!</f>
        <v>#REF!</v>
      </c>
      <c r="BB16" s="22" t="e">
        <f>#REF!+#REF!+#REF!+#REF!+#REF!+#REF!</f>
        <v>#REF!</v>
      </c>
      <c r="BC16" s="22" t="e">
        <f>#REF!+#REF!+#REF!+#REF!+#REF!+#REF!</f>
        <v>#REF!</v>
      </c>
      <c r="BD16" s="22" t="e">
        <f>#REF!+#REF!+#REF!+#REF!+#REF!+#REF!</f>
        <v>#REF!</v>
      </c>
      <c r="BE16" s="22" t="e">
        <f>#REF!+#REF!+#REF!+#REF!+#REF!+#REF!</f>
        <v>#REF!</v>
      </c>
      <c r="BF16" s="22" t="e">
        <f>#REF!+#REF!+#REF!+#REF!+#REF!+#REF!</f>
        <v>#REF!</v>
      </c>
      <c r="BG16" s="22" t="e">
        <f>#REF!+#REF!+#REF!+#REF!+#REF!+#REF!</f>
        <v>#REF!</v>
      </c>
      <c r="BH16" s="22" t="e">
        <f>#REF!+#REF!+#REF!+#REF!+#REF!+#REF!</f>
        <v>#REF!</v>
      </c>
      <c r="BI16" s="22" t="e">
        <f>#REF!+#REF!+#REF!+#REF!+#REF!+#REF!</f>
        <v>#REF!</v>
      </c>
      <c r="BJ16" s="22" t="e">
        <f>#REF!+#REF!+#REF!+#REF!+#REF!+#REF!</f>
        <v>#REF!</v>
      </c>
      <c r="BK16" s="22" t="e">
        <f>#REF!+#REF!+#REF!+#REF!+#REF!+#REF!</f>
        <v>#REF!</v>
      </c>
      <c r="BL16" s="22" t="e">
        <f>#REF!+#REF!+#REF!+#REF!+#REF!+#REF!</f>
        <v>#REF!</v>
      </c>
    </row>
  </sheetData>
  <mergeCells count="25"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3:D4"/>
    <mergeCell ref="BI4:BJ4"/>
    <mergeCell ref="AY4:AZ4"/>
    <mergeCell ref="BA4:BB4"/>
    <mergeCell ref="E3:R3"/>
    <mergeCell ref="AT3:AT5"/>
    <mergeCell ref="BG4:BH4"/>
    <mergeCell ref="A14:R14"/>
    <mergeCell ref="AT14:AT16"/>
    <mergeCell ref="BC4:BD4"/>
    <mergeCell ref="BE4:BF4"/>
    <mergeCell ref="A3:A5"/>
    <mergeCell ref="AV3:AX4"/>
    <mergeCell ref="AU3:AU5"/>
    <mergeCell ref="M4:N4"/>
    <mergeCell ref="O4:P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L16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45" width="11.44140625" style="2"/>
    <col min="46" max="46" width="12.109375" style="2" customWidth="1"/>
    <col min="47" max="47" width="21.5546875" style="2" customWidth="1"/>
    <col min="48" max="48" width="11.44140625" style="2"/>
    <col min="49" max="62" width="9.33203125" style="2" customWidth="1"/>
    <col min="63" max="16384" width="11.44140625" style="2"/>
  </cols>
  <sheetData>
    <row r="1" spans="1:64" ht="12.75" customHeight="1" x14ac:dyDescent="0.25">
      <c r="A1" s="126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AU1" s="39" t="s">
        <v>53</v>
      </c>
    </row>
    <row r="2" spans="1:64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U2" s="37"/>
      <c r="AV2" s="38"/>
      <c r="AW2" s="38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64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AI3" s="36"/>
      <c r="AJ3" s="36"/>
      <c r="AK3" s="36"/>
      <c r="AL3" s="36"/>
      <c r="AM3" s="36"/>
      <c r="AT3" s="142" t="s">
        <v>52</v>
      </c>
      <c r="AU3" s="139" t="s">
        <v>3</v>
      </c>
      <c r="AV3" s="139" t="s">
        <v>0</v>
      </c>
      <c r="AW3" s="139"/>
      <c r="AX3" s="139"/>
      <c r="AY3" s="131" t="s">
        <v>51</v>
      </c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  <c r="AI4" s="36"/>
      <c r="AJ4" s="36"/>
      <c r="AK4" s="36"/>
      <c r="AL4" s="36"/>
      <c r="AM4" s="36"/>
      <c r="AT4" s="143"/>
      <c r="AU4" s="141"/>
      <c r="AV4" s="140"/>
      <c r="AW4" s="140"/>
      <c r="AX4" s="140"/>
      <c r="AY4" s="132" t="s">
        <v>11</v>
      </c>
      <c r="AZ4" s="132"/>
      <c r="BA4" s="137" t="s">
        <v>12</v>
      </c>
      <c r="BB4" s="138"/>
      <c r="BC4" s="137" t="s">
        <v>13</v>
      </c>
      <c r="BD4" s="138"/>
      <c r="BE4" s="137" t="s">
        <v>14</v>
      </c>
      <c r="BF4" s="138"/>
      <c r="BG4" s="132" t="s">
        <v>15</v>
      </c>
      <c r="BH4" s="132"/>
      <c r="BI4" s="132" t="s">
        <v>16</v>
      </c>
      <c r="BJ4" s="132"/>
      <c r="BK4" s="132" t="s">
        <v>17</v>
      </c>
      <c r="BL4" s="132"/>
    </row>
    <row r="5" spans="1:64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36"/>
      <c r="AJ5" s="36"/>
      <c r="AK5" s="36"/>
      <c r="AL5" s="36"/>
      <c r="AM5" s="36"/>
      <c r="AT5" s="117"/>
      <c r="AU5" s="140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5">
      <c r="A6" s="35" t="s">
        <v>18</v>
      </c>
      <c r="B6" s="34">
        <v>234</v>
      </c>
      <c r="C6" s="34">
        <v>101</v>
      </c>
      <c r="D6" s="34">
        <v>133</v>
      </c>
      <c r="E6" s="34">
        <v>11</v>
      </c>
      <c r="F6" s="34">
        <v>11</v>
      </c>
      <c r="G6" s="34">
        <v>20</v>
      </c>
      <c r="H6" s="34">
        <v>23</v>
      </c>
      <c r="I6" s="34">
        <v>22</v>
      </c>
      <c r="J6" s="34">
        <v>27</v>
      </c>
      <c r="K6" s="34">
        <v>19</v>
      </c>
      <c r="L6" s="34">
        <v>24</v>
      </c>
      <c r="M6" s="34">
        <v>18</v>
      </c>
      <c r="N6" s="34">
        <v>25</v>
      </c>
      <c r="O6" s="34">
        <v>8</v>
      </c>
      <c r="P6" s="34">
        <v>22</v>
      </c>
      <c r="Q6" s="34">
        <v>3</v>
      </c>
      <c r="R6" s="34">
        <v>1</v>
      </c>
      <c r="AI6" s="11"/>
      <c r="AJ6" s="11"/>
      <c r="AK6" s="11"/>
      <c r="AL6" s="11"/>
      <c r="AM6" s="11"/>
      <c r="AT6" s="135" t="s">
        <v>50</v>
      </c>
      <c r="AU6" s="25" t="s">
        <v>46</v>
      </c>
      <c r="AV6" s="24" t="e">
        <f>SUM(AW6:AX6)</f>
        <v>#REF!</v>
      </c>
      <c r="AW6" s="24" t="e">
        <f>#REF!+#REF!+#REF!+#REF!+#REF!+#REF!</f>
        <v>#REF!</v>
      </c>
      <c r="AX6" s="24" t="e">
        <f>#REF!+#REF!+#REF!+#REF!+#REF!+#REF!</f>
        <v>#REF!</v>
      </c>
      <c r="AY6" s="24" t="e">
        <f>#REF!+#REF!+#REF!+#REF!+#REF!+#REF!</f>
        <v>#REF!</v>
      </c>
      <c r="AZ6" s="24" t="e">
        <f>#REF!+#REF!+#REF!+#REF!+#REF!+#REF!</f>
        <v>#REF!</v>
      </c>
      <c r="BA6" s="24" t="e">
        <f>#REF!+#REF!+#REF!+#REF!+#REF!+#REF!</f>
        <v>#REF!</v>
      </c>
      <c r="BB6" s="24" t="e">
        <f>#REF!+#REF!+#REF!+#REF!+#REF!+#REF!</f>
        <v>#REF!</v>
      </c>
      <c r="BC6" s="24" t="e">
        <f>#REF!+#REF!+#REF!+#REF!+#REF!+#REF!</f>
        <v>#REF!</v>
      </c>
      <c r="BD6" s="24" t="e">
        <f>#REF!+#REF!+#REF!+#REF!+#REF!+#REF!</f>
        <v>#REF!</v>
      </c>
      <c r="BE6" s="24" t="e">
        <f>#REF!+#REF!+#REF!+#REF!+#REF!+#REF!</f>
        <v>#REF!</v>
      </c>
      <c r="BF6" s="24" t="e">
        <f>#REF!+#REF!+#REF!+#REF!+#REF!+#REF!</f>
        <v>#REF!</v>
      </c>
      <c r="BG6" s="24" t="e">
        <f>#REF!+#REF!+#REF!+#REF!+#REF!+#REF!</f>
        <v>#REF!</v>
      </c>
      <c r="BH6" s="24" t="e">
        <f>#REF!+#REF!+#REF!+#REF!+#REF!+#REF!</f>
        <v>#REF!</v>
      </c>
      <c r="BI6" s="24" t="e">
        <f>#REF!+#REF!+#REF!+#REF!+#REF!+#REF!</f>
        <v>#REF!</v>
      </c>
      <c r="BJ6" s="24" t="e">
        <f>#REF!+#REF!+#REF!+#REF!+#REF!+#REF!</f>
        <v>#REF!</v>
      </c>
      <c r="BK6" s="24" t="e">
        <f>#REF!+#REF!+#REF!+#REF!+#REF!+#REF!</f>
        <v>#REF!</v>
      </c>
      <c r="BL6" s="24" t="e">
        <f>#REF!+#REF!+#REF!+#REF!+#REF!+#REF!</f>
        <v>#REF!</v>
      </c>
    </row>
    <row r="7" spans="1:64" x14ac:dyDescent="0.25">
      <c r="A7" s="33" t="s">
        <v>19</v>
      </c>
      <c r="B7" s="30">
        <v>100</v>
      </c>
      <c r="C7" s="30">
        <v>100</v>
      </c>
      <c r="D7" s="30">
        <v>99.999999999999986</v>
      </c>
      <c r="E7" s="30">
        <v>100</v>
      </c>
      <c r="F7" s="30">
        <v>100</v>
      </c>
      <c r="G7" s="30">
        <v>100</v>
      </c>
      <c r="H7" s="30">
        <v>100</v>
      </c>
      <c r="I7" s="30">
        <v>100</v>
      </c>
      <c r="J7" s="30">
        <v>100</v>
      </c>
      <c r="K7" s="30">
        <v>99.999999999999986</v>
      </c>
      <c r="L7" s="30">
        <v>99.999999999999986</v>
      </c>
      <c r="M7" s="30">
        <v>100.00000000000001</v>
      </c>
      <c r="N7" s="30">
        <v>100</v>
      </c>
      <c r="O7" s="30">
        <v>100</v>
      </c>
      <c r="P7" s="30">
        <v>100</v>
      </c>
      <c r="Q7" s="30">
        <v>99.999999999999986</v>
      </c>
      <c r="R7" s="30">
        <v>100</v>
      </c>
      <c r="AI7" s="31"/>
      <c r="AJ7" s="31"/>
      <c r="AK7" s="31"/>
      <c r="AL7" s="31"/>
      <c r="AM7" s="31"/>
      <c r="AT7" s="136"/>
      <c r="AU7" s="25" t="s">
        <v>34</v>
      </c>
      <c r="AV7" s="24" t="e">
        <f t="shared" ref="AV7:BL7" si="0">SUM(AV8:AV13)</f>
        <v>#REF!</v>
      </c>
      <c r="AW7" s="24" t="e">
        <f t="shared" si="0"/>
        <v>#REF!</v>
      </c>
      <c r="AX7" s="24" t="e">
        <f t="shared" si="0"/>
        <v>#REF!</v>
      </c>
      <c r="AY7" s="24" t="e">
        <f t="shared" si="0"/>
        <v>#REF!</v>
      </c>
      <c r="AZ7" s="24" t="e">
        <f t="shared" si="0"/>
        <v>#REF!</v>
      </c>
      <c r="BA7" s="24" t="e">
        <f t="shared" si="0"/>
        <v>#REF!</v>
      </c>
      <c r="BB7" s="24" t="e">
        <f t="shared" si="0"/>
        <v>#REF!</v>
      </c>
      <c r="BC7" s="24" t="e">
        <f t="shared" si="0"/>
        <v>#REF!</v>
      </c>
      <c r="BD7" s="24" t="e">
        <f t="shared" si="0"/>
        <v>#REF!</v>
      </c>
      <c r="BE7" s="24" t="e">
        <f t="shared" si="0"/>
        <v>#REF!</v>
      </c>
      <c r="BF7" s="24" t="e">
        <f t="shared" si="0"/>
        <v>#REF!</v>
      </c>
      <c r="BG7" s="24" t="e">
        <f t="shared" si="0"/>
        <v>#REF!</v>
      </c>
      <c r="BH7" s="24" t="e">
        <f t="shared" si="0"/>
        <v>#REF!</v>
      </c>
      <c r="BI7" s="24" t="e">
        <f t="shared" si="0"/>
        <v>#REF!</v>
      </c>
      <c r="BJ7" s="24" t="e">
        <f t="shared" si="0"/>
        <v>#REF!</v>
      </c>
      <c r="BK7" s="24" t="e">
        <f t="shared" si="0"/>
        <v>#REF!</v>
      </c>
      <c r="BL7" s="24" t="e">
        <f t="shared" si="0"/>
        <v>#REF!</v>
      </c>
    </row>
    <row r="8" spans="1:64" ht="12.75" customHeight="1" x14ac:dyDescent="0.25">
      <c r="A8" s="23" t="s">
        <v>4</v>
      </c>
      <c r="B8" s="30">
        <v>26.495726495726498</v>
      </c>
      <c r="C8" s="30">
        <v>17.82178217821782</v>
      </c>
      <c r="D8" s="30">
        <v>33.082706766917291</v>
      </c>
      <c r="E8" s="5">
        <v>27.27272727272727</v>
      </c>
      <c r="F8" s="5">
        <v>54.54545454545454</v>
      </c>
      <c r="G8" s="5">
        <v>25</v>
      </c>
      <c r="H8" s="5">
        <v>52.173913043478258</v>
      </c>
      <c r="I8" s="5">
        <v>13.636363636363635</v>
      </c>
      <c r="J8" s="5">
        <v>22.222222222222221</v>
      </c>
      <c r="K8" s="5">
        <v>10.526315789473683</v>
      </c>
      <c r="L8" s="5">
        <v>16.666666666666664</v>
      </c>
      <c r="M8" s="5">
        <v>5.5555555555555554</v>
      </c>
      <c r="N8" s="5">
        <v>36</v>
      </c>
      <c r="O8" s="5">
        <v>37.5</v>
      </c>
      <c r="P8" s="5">
        <v>31.818181818181817</v>
      </c>
      <c r="Q8" s="5">
        <v>33.333333333333329</v>
      </c>
      <c r="R8" s="3" t="s">
        <v>48</v>
      </c>
      <c r="AI8" s="3"/>
      <c r="AJ8" s="3"/>
      <c r="AK8" s="3"/>
      <c r="AL8" s="3"/>
      <c r="AM8" s="3"/>
      <c r="AT8" s="136"/>
      <c r="AU8" s="23" t="s">
        <v>4</v>
      </c>
      <c r="AV8" s="22" t="e">
        <f t="shared" ref="AV8:AV14" si="1">SUM(AW8:AX8)</f>
        <v>#REF!</v>
      </c>
      <c r="AW8" s="22" t="e">
        <f t="shared" ref="AW8:AX13" si="2">AY8+BA8+BC8+BE8+BG8+BI8+BK8</f>
        <v>#REF!</v>
      </c>
      <c r="AX8" s="22" t="e">
        <f t="shared" si="2"/>
        <v>#REF!</v>
      </c>
      <c r="AY8" s="22" t="e">
        <f>#REF!+#REF!+#REF!+#REF!+#REF!+#REF!</f>
        <v>#REF!</v>
      </c>
      <c r="AZ8" s="22" t="e">
        <f>#REF!+#REF!+#REF!+#REF!+#REF!+#REF!</f>
        <v>#REF!</v>
      </c>
      <c r="BA8" s="22" t="e">
        <f>#REF!+#REF!+#REF!+#REF!+#REF!+#REF!</f>
        <v>#REF!</v>
      </c>
      <c r="BB8" s="22" t="e">
        <f>#REF!+#REF!+#REF!+#REF!+#REF!+#REF!</f>
        <v>#REF!</v>
      </c>
      <c r="BC8" s="22" t="e">
        <f>#REF!+#REF!+#REF!+#REF!+#REF!+#REF!</f>
        <v>#REF!</v>
      </c>
      <c r="BD8" s="22" t="e">
        <f>#REF!+#REF!+#REF!+#REF!+#REF!+#REF!</f>
        <v>#REF!</v>
      </c>
      <c r="BE8" s="22" t="e">
        <f>#REF!+#REF!+#REF!+#REF!+#REF!+#REF!</f>
        <v>#REF!</v>
      </c>
      <c r="BF8" s="22" t="e">
        <f>#REF!+#REF!+#REF!+#REF!+#REF!+#REF!</f>
        <v>#REF!</v>
      </c>
      <c r="BG8" s="22" t="e">
        <f>#REF!+#REF!+#REF!+#REF!+#REF!+#REF!</f>
        <v>#REF!</v>
      </c>
      <c r="BH8" s="22" t="e">
        <f>#REF!+#REF!+#REF!+#REF!+#REF!+#REF!</f>
        <v>#REF!</v>
      </c>
      <c r="BI8" s="22" t="e">
        <f>#REF!+#REF!+#REF!+#REF!+#REF!+#REF!</f>
        <v>#REF!</v>
      </c>
      <c r="BJ8" s="22" t="e">
        <f>#REF!+#REF!+#REF!+#REF!+#REF!+#REF!</f>
        <v>#REF!</v>
      </c>
      <c r="BK8" s="22" t="e">
        <f>#REF!+#REF!+#REF!+#REF!+#REF!+#REF!</f>
        <v>#REF!</v>
      </c>
      <c r="BL8" s="22" t="e">
        <f>#REF!+#REF!+#REF!+#REF!+#REF!+#REF!</f>
        <v>#REF!</v>
      </c>
    </row>
    <row r="9" spans="1:64" x14ac:dyDescent="0.25">
      <c r="A9" s="23" t="s">
        <v>5</v>
      </c>
      <c r="B9" s="30">
        <v>33.760683760683762</v>
      </c>
      <c r="C9" s="30">
        <v>40.594059405940598</v>
      </c>
      <c r="D9" s="30">
        <v>28.571428571428569</v>
      </c>
      <c r="E9" s="5">
        <v>45.454545454545453</v>
      </c>
      <c r="F9" s="3" t="s">
        <v>48</v>
      </c>
      <c r="G9" s="5">
        <v>15</v>
      </c>
      <c r="H9" s="5">
        <v>26.086956521739129</v>
      </c>
      <c r="I9" s="5">
        <v>36.363636363636367</v>
      </c>
      <c r="J9" s="5">
        <v>37.037037037037038</v>
      </c>
      <c r="K9" s="5">
        <v>47.368421052631575</v>
      </c>
      <c r="L9" s="5">
        <v>37.5</v>
      </c>
      <c r="M9" s="5">
        <v>50</v>
      </c>
      <c r="N9" s="5">
        <v>20</v>
      </c>
      <c r="O9" s="5">
        <v>62.5</v>
      </c>
      <c r="P9" s="5">
        <v>36.363636363636367</v>
      </c>
      <c r="Q9" s="5">
        <v>66.666666666666657</v>
      </c>
      <c r="R9" s="3" t="s">
        <v>48</v>
      </c>
      <c r="AI9" s="5"/>
      <c r="AJ9" s="5"/>
      <c r="AK9" s="5"/>
      <c r="AL9" s="5"/>
      <c r="AM9" s="5"/>
      <c r="AT9" s="136"/>
      <c r="AU9" s="23" t="s">
        <v>5</v>
      </c>
      <c r="AV9" s="22" t="e">
        <f t="shared" si="1"/>
        <v>#REF!</v>
      </c>
      <c r="AW9" s="22" t="e">
        <f t="shared" si="2"/>
        <v>#REF!</v>
      </c>
      <c r="AX9" s="22" t="e">
        <f t="shared" si="2"/>
        <v>#REF!</v>
      </c>
      <c r="AY9" s="22" t="e">
        <f>#REF!+#REF!+#REF!+#REF!+#REF!+#REF!</f>
        <v>#REF!</v>
      </c>
      <c r="AZ9" s="22" t="e">
        <f>#REF!+#REF!+#REF!+#REF!+#REF!+#REF!</f>
        <v>#REF!</v>
      </c>
      <c r="BA9" s="22" t="e">
        <f>#REF!+#REF!+#REF!+#REF!+#REF!+#REF!</f>
        <v>#REF!</v>
      </c>
      <c r="BB9" s="22" t="e">
        <f>#REF!+#REF!+#REF!+#REF!+#REF!+#REF!</f>
        <v>#REF!</v>
      </c>
      <c r="BC9" s="22" t="e">
        <f>#REF!+#REF!+#REF!+#REF!+#REF!+#REF!</f>
        <v>#REF!</v>
      </c>
      <c r="BD9" s="22" t="e">
        <f>#REF!+#REF!+#REF!+#REF!+#REF!+#REF!</f>
        <v>#REF!</v>
      </c>
      <c r="BE9" s="22" t="e">
        <f>#REF!+#REF!+#REF!+#REF!+#REF!+#REF!</f>
        <v>#REF!</v>
      </c>
      <c r="BF9" s="22" t="e">
        <f>#REF!+#REF!+#REF!+#REF!+#REF!+#REF!</f>
        <v>#REF!</v>
      </c>
      <c r="BG9" s="22" t="e">
        <f>#REF!+#REF!+#REF!+#REF!+#REF!+#REF!</f>
        <v>#REF!</v>
      </c>
      <c r="BH9" s="22" t="e">
        <f>#REF!+#REF!+#REF!+#REF!+#REF!+#REF!</f>
        <v>#REF!</v>
      </c>
      <c r="BI9" s="22" t="e">
        <f>#REF!+#REF!+#REF!+#REF!+#REF!+#REF!</f>
        <v>#REF!</v>
      </c>
      <c r="BJ9" s="22" t="e">
        <f>#REF!+#REF!+#REF!+#REF!+#REF!+#REF!</f>
        <v>#REF!</v>
      </c>
      <c r="BK9" s="22" t="e">
        <f>#REF!+#REF!+#REF!+#REF!+#REF!+#REF!</f>
        <v>#REF!</v>
      </c>
      <c r="BL9" s="22" t="e">
        <f>#REF!+#REF!+#REF!+#REF!+#REF!+#REF!</f>
        <v>#REF!</v>
      </c>
    </row>
    <row r="10" spans="1:64" x14ac:dyDescent="0.25">
      <c r="A10" s="23" t="s">
        <v>6</v>
      </c>
      <c r="B10" s="30">
        <v>12.820512820512819</v>
      </c>
      <c r="C10" s="30">
        <v>10.891089108910892</v>
      </c>
      <c r="D10" s="30">
        <v>14.285714285714285</v>
      </c>
      <c r="E10" s="5">
        <v>9.0909090909090917</v>
      </c>
      <c r="F10" s="5">
        <v>9.0909090909090917</v>
      </c>
      <c r="G10" s="5">
        <v>20</v>
      </c>
      <c r="H10" s="5">
        <v>4.3478260869565215</v>
      </c>
      <c r="I10" s="5">
        <v>4.5454545454545459</v>
      </c>
      <c r="J10" s="5">
        <v>7.4074074074074066</v>
      </c>
      <c r="K10" s="5">
        <v>21.052631578947366</v>
      </c>
      <c r="L10" s="5">
        <v>12.5</v>
      </c>
      <c r="M10" s="5">
        <v>5.5555555555555554</v>
      </c>
      <c r="N10" s="5">
        <v>28</v>
      </c>
      <c r="O10" s="3" t="s">
        <v>48</v>
      </c>
      <c r="P10" s="5">
        <v>22.727272727272727</v>
      </c>
      <c r="Q10" s="3" t="s">
        <v>48</v>
      </c>
      <c r="R10" s="3" t="s">
        <v>48</v>
      </c>
      <c r="AI10" s="5"/>
      <c r="AJ10" s="5"/>
      <c r="AK10" s="5"/>
      <c r="AL10" s="5"/>
      <c r="AM10" s="5"/>
      <c r="AT10" s="136"/>
      <c r="AU10" s="23" t="s">
        <v>6</v>
      </c>
      <c r="AV10" s="22" t="e">
        <f t="shared" si="1"/>
        <v>#REF!</v>
      </c>
      <c r="AW10" s="22" t="e">
        <f t="shared" si="2"/>
        <v>#REF!</v>
      </c>
      <c r="AX10" s="22" t="e">
        <f t="shared" si="2"/>
        <v>#REF!</v>
      </c>
      <c r="AY10" s="22" t="e">
        <f>#REF!+#REF!+#REF!+#REF!+#REF!+#REF!</f>
        <v>#REF!</v>
      </c>
      <c r="AZ10" s="22" t="e">
        <f>#REF!+#REF!+#REF!+#REF!+#REF!+#REF!</f>
        <v>#REF!</v>
      </c>
      <c r="BA10" s="22" t="e">
        <f>#REF!+#REF!+#REF!+#REF!+#REF!+#REF!</f>
        <v>#REF!</v>
      </c>
      <c r="BB10" s="22" t="e">
        <f>#REF!+#REF!+#REF!+#REF!+#REF!+#REF!</f>
        <v>#REF!</v>
      </c>
      <c r="BC10" s="22" t="e">
        <f>#REF!+#REF!+#REF!+#REF!+#REF!+#REF!</f>
        <v>#REF!</v>
      </c>
      <c r="BD10" s="22" t="e">
        <f>#REF!+#REF!+#REF!+#REF!+#REF!+#REF!</f>
        <v>#REF!</v>
      </c>
      <c r="BE10" s="22" t="e">
        <f>#REF!+#REF!+#REF!+#REF!+#REF!+#REF!</f>
        <v>#REF!</v>
      </c>
      <c r="BF10" s="22" t="e">
        <f>#REF!+#REF!+#REF!+#REF!+#REF!+#REF!</f>
        <v>#REF!</v>
      </c>
      <c r="BG10" s="22" t="e">
        <f>#REF!+#REF!+#REF!+#REF!+#REF!+#REF!</f>
        <v>#REF!</v>
      </c>
      <c r="BH10" s="22" t="e">
        <f>#REF!+#REF!+#REF!+#REF!+#REF!+#REF!</f>
        <v>#REF!</v>
      </c>
      <c r="BI10" s="22" t="e">
        <f>#REF!+#REF!+#REF!+#REF!+#REF!+#REF!</f>
        <v>#REF!</v>
      </c>
      <c r="BJ10" s="22" t="e">
        <f>#REF!+#REF!+#REF!+#REF!+#REF!+#REF!</f>
        <v>#REF!</v>
      </c>
      <c r="BK10" s="22" t="e">
        <f>#REF!+#REF!+#REF!+#REF!+#REF!+#REF!</f>
        <v>#REF!</v>
      </c>
      <c r="BL10" s="22" t="e">
        <f>#REF!+#REF!+#REF!+#REF!+#REF!+#REF!</f>
        <v>#REF!</v>
      </c>
    </row>
    <row r="11" spans="1:64" x14ac:dyDescent="0.25">
      <c r="A11" s="23" t="s">
        <v>7</v>
      </c>
      <c r="B11" s="30">
        <v>18.376068376068378</v>
      </c>
      <c r="C11" s="30">
        <v>21.782178217821784</v>
      </c>
      <c r="D11" s="30">
        <v>15.789473684210526</v>
      </c>
      <c r="E11" s="5">
        <v>18.181818181818183</v>
      </c>
      <c r="F11" s="3" t="s">
        <v>48</v>
      </c>
      <c r="G11" s="5">
        <v>25</v>
      </c>
      <c r="H11" s="5">
        <v>8.695652173913043</v>
      </c>
      <c r="I11" s="5">
        <v>36.363636363636367</v>
      </c>
      <c r="J11" s="5">
        <v>25.925925925925924</v>
      </c>
      <c r="K11" s="5">
        <v>15.789473684210526</v>
      </c>
      <c r="L11" s="5">
        <v>33.333333333333329</v>
      </c>
      <c r="M11" s="5">
        <v>22.222222222222221</v>
      </c>
      <c r="N11" s="5">
        <v>8</v>
      </c>
      <c r="O11" s="3" t="s">
        <v>48</v>
      </c>
      <c r="P11" s="5">
        <v>4.5454545454545459</v>
      </c>
      <c r="Q11" s="3" t="s">
        <v>48</v>
      </c>
      <c r="R11" s="5">
        <v>100</v>
      </c>
      <c r="AI11" s="3"/>
      <c r="AJ11" s="3"/>
      <c r="AK11" s="3"/>
      <c r="AL11" s="3"/>
      <c r="AM11" s="3"/>
      <c r="AT11" s="136"/>
      <c r="AU11" s="23" t="s">
        <v>7</v>
      </c>
      <c r="AV11" s="22" t="e">
        <f t="shared" si="1"/>
        <v>#REF!</v>
      </c>
      <c r="AW11" s="22" t="e">
        <f t="shared" si="2"/>
        <v>#REF!</v>
      </c>
      <c r="AX11" s="22" t="e">
        <f t="shared" si="2"/>
        <v>#REF!</v>
      </c>
      <c r="AY11" s="22" t="e">
        <f>#REF!+#REF!+#REF!+#REF!+#REF!+#REF!</f>
        <v>#REF!</v>
      </c>
      <c r="AZ11" s="22" t="e">
        <f>#REF!+#REF!+#REF!+#REF!+#REF!+#REF!</f>
        <v>#REF!</v>
      </c>
      <c r="BA11" s="22" t="e">
        <f>#REF!+#REF!+#REF!+#REF!+#REF!+#REF!</f>
        <v>#REF!</v>
      </c>
      <c r="BB11" s="22" t="e">
        <f>#REF!+#REF!+#REF!+#REF!+#REF!+#REF!</f>
        <v>#REF!</v>
      </c>
      <c r="BC11" s="22" t="e">
        <f>#REF!+#REF!+#REF!+#REF!+#REF!+#REF!</f>
        <v>#REF!</v>
      </c>
      <c r="BD11" s="22" t="e">
        <f>#REF!+#REF!+#REF!+#REF!+#REF!+#REF!</f>
        <v>#REF!</v>
      </c>
      <c r="BE11" s="22" t="e">
        <f>#REF!+#REF!+#REF!+#REF!+#REF!+#REF!</f>
        <v>#REF!</v>
      </c>
      <c r="BF11" s="22" t="e">
        <f>#REF!+#REF!+#REF!+#REF!+#REF!+#REF!</f>
        <v>#REF!</v>
      </c>
      <c r="BG11" s="22" t="e">
        <f>#REF!+#REF!+#REF!+#REF!+#REF!+#REF!</f>
        <v>#REF!</v>
      </c>
      <c r="BH11" s="22" t="e">
        <f>#REF!+#REF!+#REF!+#REF!+#REF!+#REF!</f>
        <v>#REF!</v>
      </c>
      <c r="BI11" s="22" t="e">
        <f>#REF!+#REF!+#REF!+#REF!+#REF!+#REF!</f>
        <v>#REF!</v>
      </c>
      <c r="BJ11" s="22" t="e">
        <f>#REF!+#REF!+#REF!+#REF!+#REF!+#REF!</f>
        <v>#REF!</v>
      </c>
      <c r="BK11" s="22" t="e">
        <f>#REF!+#REF!+#REF!+#REF!+#REF!+#REF!</f>
        <v>#REF!</v>
      </c>
      <c r="BL11" s="22" t="e">
        <f>#REF!+#REF!+#REF!+#REF!+#REF!+#REF!</f>
        <v>#REF!</v>
      </c>
    </row>
    <row r="12" spans="1:64" x14ac:dyDescent="0.25">
      <c r="A12" s="23" t="s">
        <v>8</v>
      </c>
      <c r="B12" s="30">
        <v>0.85470085470085477</v>
      </c>
      <c r="C12" s="30">
        <v>0.99009900990099009</v>
      </c>
      <c r="D12" s="30">
        <v>0.75187969924812026</v>
      </c>
      <c r="E12" s="3" t="s">
        <v>48</v>
      </c>
      <c r="F12" s="3" t="s">
        <v>48</v>
      </c>
      <c r="G12" s="3" t="s">
        <v>48</v>
      </c>
      <c r="H12" s="3" t="s">
        <v>48</v>
      </c>
      <c r="I12" s="3" t="s">
        <v>48</v>
      </c>
      <c r="J12" s="3" t="s">
        <v>48</v>
      </c>
      <c r="K12" s="3" t="s">
        <v>48</v>
      </c>
      <c r="L12" s="3" t="s">
        <v>48</v>
      </c>
      <c r="M12" s="5">
        <v>5.5555555555555554</v>
      </c>
      <c r="N12" s="3" t="s">
        <v>48</v>
      </c>
      <c r="O12" s="3" t="s">
        <v>48</v>
      </c>
      <c r="P12" s="5">
        <v>4.5454545454545459</v>
      </c>
      <c r="Q12" s="3" t="s">
        <v>48</v>
      </c>
      <c r="R12" s="3" t="s">
        <v>48</v>
      </c>
      <c r="AI12" s="5"/>
      <c r="AJ12" s="5"/>
      <c r="AK12" s="5"/>
      <c r="AL12" s="5"/>
      <c r="AM12" s="5"/>
      <c r="AT12" s="136"/>
      <c r="AU12" s="23" t="s">
        <v>8</v>
      </c>
      <c r="AV12" s="22" t="e">
        <f t="shared" si="1"/>
        <v>#REF!</v>
      </c>
      <c r="AW12" s="22" t="e">
        <f t="shared" si="2"/>
        <v>#REF!</v>
      </c>
      <c r="AX12" s="22" t="e">
        <f t="shared" si="2"/>
        <v>#REF!</v>
      </c>
      <c r="AY12" s="22" t="e">
        <f>#REF!+#REF!+#REF!+#REF!+#REF!+#REF!</f>
        <v>#REF!</v>
      </c>
      <c r="AZ12" s="22" t="e">
        <f>#REF!+#REF!+#REF!+#REF!+#REF!+#REF!</f>
        <v>#REF!</v>
      </c>
      <c r="BA12" s="22" t="e">
        <f>#REF!+#REF!+#REF!+#REF!+#REF!+#REF!</f>
        <v>#REF!</v>
      </c>
      <c r="BB12" s="22" t="e">
        <f>#REF!+#REF!+#REF!+#REF!+#REF!+#REF!</f>
        <v>#REF!</v>
      </c>
      <c r="BC12" s="22" t="e">
        <f>#REF!+#REF!+#REF!+#REF!+#REF!+#REF!</f>
        <v>#REF!</v>
      </c>
      <c r="BD12" s="22" t="e">
        <f>#REF!+#REF!+#REF!+#REF!+#REF!+#REF!</f>
        <v>#REF!</v>
      </c>
      <c r="BE12" s="22" t="e">
        <f>#REF!+#REF!+#REF!+#REF!+#REF!+#REF!</f>
        <v>#REF!</v>
      </c>
      <c r="BF12" s="22" t="e">
        <f>#REF!+#REF!+#REF!+#REF!+#REF!+#REF!</f>
        <v>#REF!</v>
      </c>
      <c r="BG12" s="22" t="e">
        <f>#REF!+#REF!+#REF!+#REF!+#REF!+#REF!</f>
        <v>#REF!</v>
      </c>
      <c r="BH12" s="22" t="e">
        <f>#REF!+#REF!+#REF!+#REF!+#REF!+#REF!</f>
        <v>#REF!</v>
      </c>
      <c r="BI12" s="22" t="e">
        <f>#REF!+#REF!+#REF!+#REF!+#REF!+#REF!</f>
        <v>#REF!</v>
      </c>
      <c r="BJ12" s="22" t="e">
        <f>#REF!+#REF!+#REF!+#REF!+#REF!+#REF!</f>
        <v>#REF!</v>
      </c>
      <c r="BK12" s="22" t="e">
        <f>#REF!+#REF!+#REF!+#REF!+#REF!+#REF!</f>
        <v>#REF!</v>
      </c>
      <c r="BL12" s="22" t="e">
        <f>#REF!+#REF!+#REF!+#REF!+#REF!+#REF!</f>
        <v>#REF!</v>
      </c>
    </row>
    <row r="13" spans="1:64" ht="13.8" thickBot="1" x14ac:dyDescent="0.3">
      <c r="A13" s="29" t="s">
        <v>49</v>
      </c>
      <c r="B13" s="28">
        <v>7.6923076923076925</v>
      </c>
      <c r="C13" s="28">
        <v>7.9207920792079207</v>
      </c>
      <c r="D13" s="28">
        <v>7.518796992481203</v>
      </c>
      <c r="E13" s="6" t="s">
        <v>48</v>
      </c>
      <c r="F13" s="7">
        <v>36.363636363636367</v>
      </c>
      <c r="G13" s="7">
        <v>15</v>
      </c>
      <c r="H13" s="7">
        <v>8.695652173913043</v>
      </c>
      <c r="I13" s="7">
        <v>9.0909090909090917</v>
      </c>
      <c r="J13" s="7">
        <v>7.4074074074074066</v>
      </c>
      <c r="K13" s="7">
        <v>5.2631578947368416</v>
      </c>
      <c r="L13" s="6" t="s">
        <v>48</v>
      </c>
      <c r="M13" s="7">
        <v>11.111111111111111</v>
      </c>
      <c r="N13" s="7">
        <v>8</v>
      </c>
      <c r="O13" s="6" t="s">
        <v>48</v>
      </c>
      <c r="P13" s="6" t="s">
        <v>48</v>
      </c>
      <c r="Q13" s="6" t="s">
        <v>48</v>
      </c>
      <c r="R13" s="6" t="s">
        <v>48</v>
      </c>
      <c r="AI13" s="3"/>
      <c r="AJ13" s="3"/>
      <c r="AK13" s="3"/>
      <c r="AL13" s="3"/>
      <c r="AM13" s="3"/>
      <c r="AT13" s="136"/>
      <c r="AU13" s="27" t="s">
        <v>9</v>
      </c>
      <c r="AV13" s="26" t="e">
        <f t="shared" si="1"/>
        <v>#REF!</v>
      </c>
      <c r="AW13" s="26" t="e">
        <f t="shared" si="2"/>
        <v>#REF!</v>
      </c>
      <c r="AX13" s="26" t="e">
        <f t="shared" si="2"/>
        <v>#REF!</v>
      </c>
      <c r="AY13" s="26" t="e">
        <f>#REF!+#REF!+#REF!+#REF!+#REF!+#REF!</f>
        <v>#REF!</v>
      </c>
      <c r="AZ13" s="26" t="e">
        <f>#REF!+#REF!+#REF!+#REF!+#REF!+#REF!</f>
        <v>#REF!</v>
      </c>
      <c r="BA13" s="26" t="e">
        <f>#REF!+#REF!+#REF!+#REF!+#REF!+#REF!</f>
        <v>#REF!</v>
      </c>
      <c r="BB13" s="26" t="e">
        <f>#REF!+#REF!+#REF!+#REF!+#REF!+#REF!</f>
        <v>#REF!</v>
      </c>
      <c r="BC13" s="26" t="e">
        <f>#REF!+#REF!+#REF!+#REF!+#REF!+#REF!</f>
        <v>#REF!</v>
      </c>
      <c r="BD13" s="26" t="e">
        <f>#REF!+#REF!+#REF!+#REF!+#REF!+#REF!</f>
        <v>#REF!</v>
      </c>
      <c r="BE13" s="26" t="e">
        <f>#REF!+#REF!+#REF!+#REF!+#REF!+#REF!</f>
        <v>#REF!</v>
      </c>
      <c r="BF13" s="26" t="e">
        <f>#REF!+#REF!+#REF!+#REF!+#REF!+#REF!</f>
        <v>#REF!</v>
      </c>
      <c r="BG13" s="26" t="e">
        <f>#REF!+#REF!+#REF!+#REF!+#REF!+#REF!</f>
        <v>#REF!</v>
      </c>
      <c r="BH13" s="26" t="e">
        <f>#REF!+#REF!+#REF!+#REF!+#REF!+#REF!</f>
        <v>#REF!</v>
      </c>
      <c r="BI13" s="26" t="e">
        <f>#REF!+#REF!+#REF!+#REF!+#REF!+#REF!</f>
        <v>#REF!</v>
      </c>
      <c r="BJ13" s="26" t="e">
        <f>#REF!+#REF!+#REF!+#REF!+#REF!+#REF!</f>
        <v>#REF!</v>
      </c>
      <c r="BK13" s="26" t="e">
        <f>#REF!+#REF!+#REF!+#REF!+#REF!+#REF!</f>
        <v>#REF!</v>
      </c>
      <c r="BL13" s="26" t="e">
        <f>#REF!+#REF!+#REF!+#REF!+#REF!+#REF!</f>
        <v>#REF!</v>
      </c>
    </row>
    <row r="14" spans="1:64" ht="12.75" customHeight="1" x14ac:dyDescent="0.25">
      <c r="A14" s="134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AT14" s="135" t="s">
        <v>47</v>
      </c>
      <c r="AU14" s="25" t="s">
        <v>46</v>
      </c>
      <c r="AV14" s="24" t="e">
        <f t="shared" si="1"/>
        <v>#REF!</v>
      </c>
      <c r="AW14" s="24" t="e">
        <f>#REF!+#REF!+#REF!+#REF!+#REF!+#REF!+#REF!</f>
        <v>#REF!</v>
      </c>
      <c r="AX14" s="24" t="e">
        <f>#REF!+#REF!+#REF!+#REF!+#REF!+#REF!+#REF!</f>
        <v>#REF!</v>
      </c>
      <c r="AY14" s="24" t="e">
        <f>#REF!+#REF!+#REF!+#REF!+#REF!+#REF!</f>
        <v>#REF!</v>
      </c>
      <c r="AZ14" s="24" t="e">
        <f>#REF!+#REF!+#REF!+#REF!+#REF!+#REF!</f>
        <v>#REF!</v>
      </c>
      <c r="BA14" s="24" t="e">
        <f>#REF!+#REF!+#REF!+#REF!+#REF!+#REF!</f>
        <v>#REF!</v>
      </c>
      <c r="BB14" s="24" t="e">
        <f>#REF!+#REF!+#REF!+#REF!+#REF!+#REF!</f>
        <v>#REF!</v>
      </c>
      <c r="BC14" s="24" t="e">
        <f>#REF!+#REF!+#REF!+#REF!+#REF!+#REF!</f>
        <v>#REF!</v>
      </c>
      <c r="BD14" s="24" t="e">
        <f>#REF!+#REF!+#REF!+#REF!+#REF!+#REF!</f>
        <v>#REF!</v>
      </c>
      <c r="BE14" s="24" t="e">
        <f>#REF!+#REF!+#REF!+#REF!+#REF!+#REF!</f>
        <v>#REF!</v>
      </c>
      <c r="BF14" s="24" t="e">
        <f>#REF!+#REF!+#REF!+#REF!+#REF!+#REF!</f>
        <v>#REF!</v>
      </c>
      <c r="BG14" s="24" t="e">
        <f>#REF!+#REF!+#REF!+#REF!+#REF!+#REF!</f>
        <v>#REF!</v>
      </c>
      <c r="BH14" s="24" t="e">
        <f>#REF!+#REF!+#REF!+#REF!+#REF!+#REF!</f>
        <v>#REF!</v>
      </c>
      <c r="BI14" s="24" t="e">
        <f>#REF!+#REF!+#REF!+#REF!+#REF!+#REF!</f>
        <v>#REF!</v>
      </c>
      <c r="BJ14" s="24" t="e">
        <f>#REF!+#REF!+#REF!+#REF!+#REF!+#REF!</f>
        <v>#REF!</v>
      </c>
      <c r="BK14" s="24" t="e">
        <f>#REF!+#REF!+#REF!+#REF!+#REF!+#REF!</f>
        <v>#REF!</v>
      </c>
      <c r="BL14" s="24" t="e">
        <f>#REF!+#REF!+#REF!+#REF!+#REF!+#REF!</f>
        <v>#REF!</v>
      </c>
    </row>
    <row r="15" spans="1:64" ht="12.75" customHeight="1" x14ac:dyDescent="0.25">
      <c r="AT15" s="136"/>
      <c r="AU15" s="25" t="s">
        <v>34</v>
      </c>
      <c r="AV15" s="24" t="e">
        <f t="shared" ref="AV15:BL15" si="3">SUM(AV16:AV16)</f>
        <v>#REF!</v>
      </c>
      <c r="AW15" s="24" t="e">
        <f t="shared" si="3"/>
        <v>#REF!</v>
      </c>
      <c r="AX15" s="24" t="e">
        <f t="shared" si="3"/>
        <v>#REF!</v>
      </c>
      <c r="AY15" s="24" t="e">
        <f t="shared" si="3"/>
        <v>#REF!</v>
      </c>
      <c r="AZ15" s="24" t="e">
        <f t="shared" si="3"/>
        <v>#REF!</v>
      </c>
      <c r="BA15" s="24" t="e">
        <f t="shared" si="3"/>
        <v>#REF!</v>
      </c>
      <c r="BB15" s="24" t="e">
        <f t="shared" si="3"/>
        <v>#REF!</v>
      </c>
      <c r="BC15" s="24" t="e">
        <f t="shared" si="3"/>
        <v>#REF!</v>
      </c>
      <c r="BD15" s="24" t="e">
        <f t="shared" si="3"/>
        <v>#REF!</v>
      </c>
      <c r="BE15" s="24" t="e">
        <f t="shared" si="3"/>
        <v>#REF!</v>
      </c>
      <c r="BF15" s="24" t="e">
        <f t="shared" si="3"/>
        <v>#REF!</v>
      </c>
      <c r="BG15" s="24" t="e">
        <f t="shared" si="3"/>
        <v>#REF!</v>
      </c>
      <c r="BH15" s="24" t="e">
        <f t="shared" si="3"/>
        <v>#REF!</v>
      </c>
      <c r="BI15" s="24" t="e">
        <f t="shared" si="3"/>
        <v>#REF!</v>
      </c>
      <c r="BJ15" s="24" t="e">
        <f t="shared" si="3"/>
        <v>#REF!</v>
      </c>
      <c r="BK15" s="24" t="e">
        <f t="shared" si="3"/>
        <v>#REF!</v>
      </c>
      <c r="BL15" s="24" t="e">
        <f t="shared" si="3"/>
        <v>#REF!</v>
      </c>
    </row>
    <row r="16" spans="1:64" x14ac:dyDescent="0.25">
      <c r="AT16" s="136"/>
      <c r="AU16" s="23" t="s">
        <v>4</v>
      </c>
      <c r="AV16" s="22" t="e">
        <f>SUM(AW16:AX16)</f>
        <v>#REF!</v>
      </c>
      <c r="AW16" s="22" t="e">
        <f>AY16+BA16+BC16+BE16+BG16+BI16+BK16</f>
        <v>#REF!</v>
      </c>
      <c r="AX16" s="22" t="e">
        <f>AZ16+BB16+BD16+BF16+BH16+BJ16+BL16</f>
        <v>#REF!</v>
      </c>
      <c r="AY16" s="22" t="e">
        <f>#REF!+#REF!+#REF!+#REF!+#REF!+#REF!</f>
        <v>#REF!</v>
      </c>
      <c r="AZ16" s="22" t="e">
        <f>#REF!+#REF!+#REF!+#REF!+#REF!+#REF!</f>
        <v>#REF!</v>
      </c>
      <c r="BA16" s="22" t="e">
        <f>#REF!+#REF!+#REF!+#REF!+#REF!+#REF!</f>
        <v>#REF!</v>
      </c>
      <c r="BB16" s="22" t="e">
        <f>#REF!+#REF!+#REF!+#REF!+#REF!+#REF!</f>
        <v>#REF!</v>
      </c>
      <c r="BC16" s="22" t="e">
        <f>#REF!+#REF!+#REF!+#REF!+#REF!+#REF!</f>
        <v>#REF!</v>
      </c>
      <c r="BD16" s="22" t="e">
        <f>#REF!+#REF!+#REF!+#REF!+#REF!+#REF!</f>
        <v>#REF!</v>
      </c>
      <c r="BE16" s="22" t="e">
        <f>#REF!+#REF!+#REF!+#REF!+#REF!+#REF!</f>
        <v>#REF!</v>
      </c>
      <c r="BF16" s="22" t="e">
        <f>#REF!+#REF!+#REF!+#REF!+#REF!+#REF!</f>
        <v>#REF!</v>
      </c>
      <c r="BG16" s="22" t="e">
        <f>#REF!+#REF!+#REF!+#REF!+#REF!+#REF!</f>
        <v>#REF!</v>
      </c>
      <c r="BH16" s="22" t="e">
        <f>#REF!+#REF!+#REF!+#REF!+#REF!+#REF!</f>
        <v>#REF!</v>
      </c>
      <c r="BI16" s="22" t="e">
        <f>#REF!+#REF!+#REF!+#REF!+#REF!+#REF!</f>
        <v>#REF!</v>
      </c>
      <c r="BJ16" s="22" t="e">
        <f>#REF!+#REF!+#REF!+#REF!+#REF!+#REF!</f>
        <v>#REF!</v>
      </c>
      <c r="BK16" s="22" t="e">
        <f>#REF!+#REF!+#REF!+#REF!+#REF!+#REF!</f>
        <v>#REF!</v>
      </c>
      <c r="BL16" s="22" t="e">
        <f>#REF!+#REF!+#REF!+#REF!+#REF!+#REF!</f>
        <v>#REF!</v>
      </c>
    </row>
  </sheetData>
  <mergeCells count="25"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3:D4"/>
    <mergeCell ref="BI4:BJ4"/>
    <mergeCell ref="AY4:AZ4"/>
    <mergeCell ref="BA4:BB4"/>
    <mergeCell ref="E3:R3"/>
    <mergeCell ref="AT3:AT5"/>
    <mergeCell ref="BG4:BH4"/>
    <mergeCell ref="A14:R14"/>
    <mergeCell ref="AT14:AT16"/>
    <mergeCell ref="BC4:BD4"/>
    <mergeCell ref="BE4:BF4"/>
    <mergeCell ref="A3:A5"/>
    <mergeCell ref="AV3:AX4"/>
    <mergeCell ref="AU3:AU5"/>
    <mergeCell ref="M4:N4"/>
    <mergeCell ref="O4:P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5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16384" width="11.44140625" style="2"/>
  </cols>
  <sheetData>
    <row r="1" spans="1:39" ht="12.75" customHeight="1" x14ac:dyDescent="0.25">
      <c r="A1" s="126" t="s">
        <v>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39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</row>
    <row r="3" spans="1:39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AI3" s="36"/>
      <c r="AJ3" s="36"/>
      <c r="AK3" s="36"/>
      <c r="AL3" s="36"/>
      <c r="AM3" s="36"/>
    </row>
    <row r="4" spans="1:39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  <c r="AI4" s="36"/>
      <c r="AJ4" s="36"/>
      <c r="AK4" s="36"/>
      <c r="AL4" s="36"/>
      <c r="AM4" s="36"/>
    </row>
    <row r="5" spans="1:39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36"/>
      <c r="AJ5" s="36"/>
      <c r="AK5" s="36"/>
      <c r="AL5" s="36"/>
      <c r="AM5" s="36"/>
    </row>
    <row r="6" spans="1:39" ht="12.75" customHeight="1" x14ac:dyDescent="0.25">
      <c r="A6" s="35" t="s">
        <v>18</v>
      </c>
      <c r="B6" s="45">
        <v>241</v>
      </c>
      <c r="C6" s="45">
        <v>106</v>
      </c>
      <c r="D6" s="45">
        <v>135</v>
      </c>
      <c r="E6" s="43">
        <v>15</v>
      </c>
      <c r="F6" s="43">
        <v>13</v>
      </c>
      <c r="G6" s="43">
        <v>21</v>
      </c>
      <c r="H6" s="43">
        <v>21</v>
      </c>
      <c r="I6" s="43">
        <v>33</v>
      </c>
      <c r="J6" s="43">
        <v>27</v>
      </c>
      <c r="K6" s="43">
        <v>23</v>
      </c>
      <c r="L6" s="43">
        <v>29</v>
      </c>
      <c r="M6" s="43">
        <v>12</v>
      </c>
      <c r="N6" s="43">
        <v>25</v>
      </c>
      <c r="O6" s="43">
        <v>2</v>
      </c>
      <c r="P6" s="43">
        <v>18</v>
      </c>
      <c r="Q6" s="44" t="s">
        <v>48</v>
      </c>
      <c r="R6" s="43">
        <v>2</v>
      </c>
      <c r="AI6" s="11"/>
      <c r="AJ6" s="11"/>
      <c r="AK6" s="11"/>
      <c r="AL6" s="11"/>
      <c r="AM6" s="11"/>
    </row>
    <row r="7" spans="1:39" x14ac:dyDescent="0.25">
      <c r="A7" s="33" t="s">
        <v>19</v>
      </c>
      <c r="B7" s="31">
        <v>100</v>
      </c>
      <c r="C7" s="31">
        <v>100</v>
      </c>
      <c r="D7" s="31">
        <v>99.999999999999986</v>
      </c>
      <c r="E7" s="31">
        <v>100</v>
      </c>
      <c r="F7" s="31">
        <v>100</v>
      </c>
      <c r="G7" s="31">
        <v>100</v>
      </c>
      <c r="H7" s="31">
        <v>100.00000000000001</v>
      </c>
      <c r="I7" s="31">
        <v>100</v>
      </c>
      <c r="J7" s="31">
        <v>100</v>
      </c>
      <c r="K7" s="31">
        <v>100</v>
      </c>
      <c r="L7" s="31">
        <v>100</v>
      </c>
      <c r="M7" s="31">
        <v>100</v>
      </c>
      <c r="N7" s="31">
        <v>100.00000000000001</v>
      </c>
      <c r="O7" s="31">
        <v>100</v>
      </c>
      <c r="P7" s="31">
        <v>100.00000000000001</v>
      </c>
      <c r="Q7" s="31">
        <v>100</v>
      </c>
      <c r="R7" s="31">
        <v>100</v>
      </c>
      <c r="AI7" s="31"/>
      <c r="AJ7" s="31"/>
      <c r="AK7" s="31"/>
      <c r="AL7" s="31"/>
      <c r="AM7" s="31"/>
    </row>
    <row r="8" spans="1:39" ht="12.75" customHeight="1" x14ac:dyDescent="0.25">
      <c r="A8" s="23" t="s">
        <v>4</v>
      </c>
      <c r="B8" s="30">
        <v>21.991701244813278</v>
      </c>
      <c r="C8" s="30">
        <v>13.20754716981132</v>
      </c>
      <c r="D8" s="30">
        <v>28.888888888888886</v>
      </c>
      <c r="E8" s="42">
        <v>20</v>
      </c>
      <c r="F8" s="42">
        <v>30.76923076923077</v>
      </c>
      <c r="G8" s="42">
        <v>23.809523809523807</v>
      </c>
      <c r="H8" s="42">
        <v>42.857142857142854</v>
      </c>
      <c r="I8" s="42">
        <v>6.0606060606060606</v>
      </c>
      <c r="J8" s="42">
        <v>25.925925925925924</v>
      </c>
      <c r="K8" s="41">
        <v>4.3478260869565215</v>
      </c>
      <c r="L8" s="42">
        <v>17.241379310344829</v>
      </c>
      <c r="M8" s="42">
        <v>25</v>
      </c>
      <c r="N8" s="42">
        <v>36</v>
      </c>
      <c r="O8" s="41" t="s">
        <v>48</v>
      </c>
      <c r="P8" s="42">
        <v>27.777777777777779</v>
      </c>
      <c r="Q8" s="41" t="s">
        <v>48</v>
      </c>
      <c r="R8" s="41" t="s">
        <v>48</v>
      </c>
      <c r="AI8" s="3"/>
      <c r="AJ8" s="3"/>
      <c r="AK8" s="3"/>
      <c r="AL8" s="3"/>
      <c r="AM8" s="3"/>
    </row>
    <row r="9" spans="1:39" x14ac:dyDescent="0.25">
      <c r="A9" s="23" t="s">
        <v>5</v>
      </c>
      <c r="B9" s="30">
        <v>32.365145228215766</v>
      </c>
      <c r="C9" s="30">
        <v>37.735849056603776</v>
      </c>
      <c r="D9" s="30">
        <v>28.148148148148149</v>
      </c>
      <c r="E9" s="42">
        <v>33.333333333333329</v>
      </c>
      <c r="F9" s="42">
        <v>23.076923076923077</v>
      </c>
      <c r="G9" s="42">
        <v>47.619047619047613</v>
      </c>
      <c r="H9" s="42">
        <v>19.047619047619047</v>
      </c>
      <c r="I9" s="42">
        <v>42.424242424242422</v>
      </c>
      <c r="J9" s="42">
        <v>29.629629629629626</v>
      </c>
      <c r="K9" s="42">
        <v>30.434782608695656</v>
      </c>
      <c r="L9" s="42">
        <v>24.137931034482758</v>
      </c>
      <c r="M9" s="42">
        <v>33.333333333333329</v>
      </c>
      <c r="N9" s="42">
        <v>32</v>
      </c>
      <c r="O9" s="41" t="s">
        <v>48</v>
      </c>
      <c r="P9" s="42">
        <v>38.888888888888893</v>
      </c>
      <c r="Q9" s="41" t="s">
        <v>48</v>
      </c>
      <c r="R9" s="42">
        <v>50</v>
      </c>
      <c r="AI9" s="5"/>
      <c r="AJ9" s="5"/>
      <c r="AK9" s="5"/>
      <c r="AL9" s="5"/>
      <c r="AM9" s="5"/>
    </row>
    <row r="10" spans="1:39" x14ac:dyDescent="0.25">
      <c r="A10" s="23" t="s">
        <v>6</v>
      </c>
      <c r="B10" s="30">
        <v>26.970954356846473</v>
      </c>
      <c r="C10" s="30">
        <v>26.415094339622641</v>
      </c>
      <c r="D10" s="30">
        <v>27.407407407407408</v>
      </c>
      <c r="E10" s="42">
        <v>20</v>
      </c>
      <c r="F10" s="42">
        <v>15.384615384615385</v>
      </c>
      <c r="G10" s="42">
        <v>14.285714285714285</v>
      </c>
      <c r="H10" s="42">
        <v>23.809523809523807</v>
      </c>
      <c r="I10" s="42">
        <v>33.333333333333329</v>
      </c>
      <c r="J10" s="42">
        <v>22.222222222222221</v>
      </c>
      <c r="K10" s="42">
        <v>39.130434782608695</v>
      </c>
      <c r="L10" s="42">
        <v>48.275862068965516</v>
      </c>
      <c r="M10" s="42">
        <v>16.666666666666664</v>
      </c>
      <c r="N10" s="42">
        <v>20</v>
      </c>
      <c r="O10" s="41" t="s">
        <v>48</v>
      </c>
      <c r="P10" s="42">
        <v>22.222222222222221</v>
      </c>
      <c r="Q10" s="41" t="s">
        <v>48</v>
      </c>
      <c r="R10" s="42">
        <v>50</v>
      </c>
      <c r="AI10" s="5"/>
      <c r="AJ10" s="5"/>
      <c r="AK10" s="5"/>
      <c r="AL10" s="5"/>
      <c r="AM10" s="5"/>
    </row>
    <row r="11" spans="1:39" x14ac:dyDescent="0.25">
      <c r="A11" s="23" t="s">
        <v>7</v>
      </c>
      <c r="B11" s="30">
        <v>16.182572614107883</v>
      </c>
      <c r="C11" s="30">
        <v>19.811320754716981</v>
      </c>
      <c r="D11" s="30">
        <v>13.333333333333334</v>
      </c>
      <c r="E11" s="42">
        <v>20</v>
      </c>
      <c r="F11" s="42">
        <v>30.76923076923077</v>
      </c>
      <c r="G11" s="42">
        <v>14.285714285714285</v>
      </c>
      <c r="H11" s="42">
        <v>14.285714285714285</v>
      </c>
      <c r="I11" s="42">
        <v>15.151515151515152</v>
      </c>
      <c r="J11" s="42">
        <v>18.518518518518519</v>
      </c>
      <c r="K11" s="42">
        <v>21.739130434782609</v>
      </c>
      <c r="L11" s="42">
        <v>6.8965517241379306</v>
      </c>
      <c r="M11" s="42">
        <v>25</v>
      </c>
      <c r="N11" s="42">
        <v>8</v>
      </c>
      <c r="O11" s="42">
        <v>100</v>
      </c>
      <c r="P11" s="42">
        <v>11.111111111111111</v>
      </c>
      <c r="Q11" s="41" t="s">
        <v>48</v>
      </c>
      <c r="R11" s="41" t="s">
        <v>48</v>
      </c>
      <c r="AI11" s="3"/>
      <c r="AJ11" s="3"/>
      <c r="AK11" s="3"/>
      <c r="AL11" s="3"/>
      <c r="AM11" s="3"/>
    </row>
    <row r="12" spans="1:39" x14ac:dyDescent="0.25">
      <c r="A12" s="23" t="s">
        <v>8</v>
      </c>
      <c r="B12" s="30">
        <v>0.41493775933609961</v>
      </c>
      <c r="C12" s="30">
        <v>0.94339622641509435</v>
      </c>
      <c r="D12" s="30">
        <v>0</v>
      </c>
      <c r="E12" s="41">
        <v>6.666666666666667</v>
      </c>
      <c r="F12" s="41" t="s">
        <v>48</v>
      </c>
      <c r="G12" s="41" t="s">
        <v>48</v>
      </c>
      <c r="H12" s="41" t="s">
        <v>48</v>
      </c>
      <c r="I12" s="41" t="s">
        <v>48</v>
      </c>
      <c r="J12" s="41" t="s">
        <v>48</v>
      </c>
      <c r="K12" s="41" t="s">
        <v>48</v>
      </c>
      <c r="L12" s="41" t="s">
        <v>48</v>
      </c>
      <c r="M12" s="41" t="s">
        <v>48</v>
      </c>
      <c r="N12" s="41" t="s">
        <v>48</v>
      </c>
      <c r="O12" s="41" t="s">
        <v>48</v>
      </c>
      <c r="P12" s="41" t="s">
        <v>48</v>
      </c>
      <c r="Q12" s="41" t="s">
        <v>48</v>
      </c>
      <c r="R12" s="41" t="s">
        <v>48</v>
      </c>
      <c r="AI12" s="5"/>
      <c r="AJ12" s="5"/>
      <c r="AK12" s="5"/>
      <c r="AL12" s="5"/>
      <c r="AM12" s="5"/>
    </row>
    <row r="13" spans="1:39" ht="13.8" thickBot="1" x14ac:dyDescent="0.3">
      <c r="A13" s="29" t="s">
        <v>49</v>
      </c>
      <c r="B13" s="30">
        <v>2.0746887966804977</v>
      </c>
      <c r="C13" s="30">
        <v>1.8867924528301887</v>
      </c>
      <c r="D13" s="30">
        <v>2.2222222222222223</v>
      </c>
      <c r="E13" s="40" t="s">
        <v>48</v>
      </c>
      <c r="F13" s="40" t="s">
        <v>48</v>
      </c>
      <c r="G13" s="40" t="s">
        <v>48</v>
      </c>
      <c r="H13" s="40" t="s">
        <v>48</v>
      </c>
      <c r="I13" s="40">
        <v>3.0303030303030303</v>
      </c>
      <c r="J13" s="40">
        <v>3.7037037037037033</v>
      </c>
      <c r="K13" s="40">
        <v>4.3478260869565215</v>
      </c>
      <c r="L13" s="40">
        <v>3.4482758620689653</v>
      </c>
      <c r="M13" s="40" t="s">
        <v>48</v>
      </c>
      <c r="N13" s="40">
        <v>4</v>
      </c>
      <c r="O13" s="40" t="s">
        <v>48</v>
      </c>
      <c r="P13" s="40" t="s">
        <v>48</v>
      </c>
      <c r="Q13" s="40" t="s">
        <v>48</v>
      </c>
      <c r="R13" s="40" t="s">
        <v>48</v>
      </c>
      <c r="AI13" s="3"/>
      <c r="AJ13" s="3"/>
      <c r="AK13" s="3"/>
      <c r="AL13" s="3"/>
      <c r="AM13" s="3"/>
    </row>
    <row r="14" spans="1:39" ht="12.75" customHeight="1" x14ac:dyDescent="0.25">
      <c r="A14" s="134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39" ht="12.75" customHeight="1" x14ac:dyDescent="0.25"/>
  </sheetData>
  <mergeCells count="12">
    <mergeCell ref="A14:R14"/>
    <mergeCell ref="A3:A5"/>
    <mergeCell ref="B3:D4"/>
    <mergeCell ref="M4:N4"/>
    <mergeCell ref="O4:P4"/>
    <mergeCell ref="A1:R2"/>
    <mergeCell ref="E4:F4"/>
    <mergeCell ref="G4:H4"/>
    <mergeCell ref="I4:J4"/>
    <mergeCell ref="K4:L4"/>
    <mergeCell ref="Q4:R4"/>
    <mergeCell ref="E3:R3"/>
  </mergeCells>
  <pageMargins left="0.75" right="0.75" top="1" bottom="1" header="0" footer="0"/>
  <pageSetup paperSize="9" scale="1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L16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45" width="11.44140625" style="2"/>
    <col min="46" max="46" width="12.109375" style="2" customWidth="1"/>
    <col min="47" max="47" width="21.5546875" style="2" customWidth="1"/>
    <col min="48" max="48" width="11.44140625" style="2"/>
    <col min="49" max="62" width="9.33203125" style="2" customWidth="1"/>
    <col min="63" max="16384" width="11.44140625" style="2"/>
  </cols>
  <sheetData>
    <row r="1" spans="1:64" ht="12.75" customHeight="1" x14ac:dyDescent="0.25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AU1" s="39" t="s">
        <v>53</v>
      </c>
    </row>
    <row r="2" spans="1:64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U2" s="37"/>
      <c r="AV2" s="38"/>
      <c r="AW2" s="38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64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AI3" s="36"/>
      <c r="AJ3" s="36"/>
      <c r="AK3" s="36"/>
      <c r="AL3" s="36"/>
      <c r="AM3" s="36"/>
      <c r="AT3" s="142" t="s">
        <v>52</v>
      </c>
      <c r="AU3" s="139" t="s">
        <v>3</v>
      </c>
      <c r="AV3" s="139" t="s">
        <v>0</v>
      </c>
      <c r="AW3" s="139"/>
      <c r="AX3" s="139"/>
      <c r="AY3" s="131" t="s">
        <v>51</v>
      </c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  <c r="AI4" s="36"/>
      <c r="AJ4" s="36"/>
      <c r="AK4" s="36"/>
      <c r="AL4" s="36"/>
      <c r="AM4" s="36"/>
      <c r="AT4" s="143"/>
      <c r="AU4" s="141"/>
      <c r="AV4" s="140"/>
      <c r="AW4" s="140"/>
      <c r="AX4" s="140"/>
      <c r="AY4" s="132" t="s">
        <v>11</v>
      </c>
      <c r="AZ4" s="132"/>
      <c r="BA4" s="137" t="s">
        <v>12</v>
      </c>
      <c r="BB4" s="138"/>
      <c r="BC4" s="137" t="s">
        <v>13</v>
      </c>
      <c r="BD4" s="138"/>
      <c r="BE4" s="137" t="s">
        <v>14</v>
      </c>
      <c r="BF4" s="138"/>
      <c r="BG4" s="132" t="s">
        <v>15</v>
      </c>
      <c r="BH4" s="132"/>
      <c r="BI4" s="132" t="s">
        <v>16</v>
      </c>
      <c r="BJ4" s="132"/>
      <c r="BK4" s="132" t="s">
        <v>17</v>
      </c>
      <c r="BL4" s="132"/>
    </row>
    <row r="5" spans="1:64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36"/>
      <c r="AJ5" s="36"/>
      <c r="AK5" s="36"/>
      <c r="AL5" s="36"/>
      <c r="AM5" s="36"/>
      <c r="AT5" s="117"/>
      <c r="AU5" s="140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5">
      <c r="A6" s="35" t="s">
        <v>18</v>
      </c>
      <c r="B6" s="45">
        <v>224</v>
      </c>
      <c r="C6" s="45">
        <v>107</v>
      </c>
      <c r="D6" s="45">
        <v>117</v>
      </c>
      <c r="E6" s="8">
        <v>11</v>
      </c>
      <c r="F6" s="8">
        <v>13</v>
      </c>
      <c r="G6" s="8">
        <v>29</v>
      </c>
      <c r="H6" s="8">
        <v>24</v>
      </c>
      <c r="I6" s="8">
        <v>24</v>
      </c>
      <c r="J6" s="8">
        <v>21</v>
      </c>
      <c r="K6" s="8">
        <v>22</v>
      </c>
      <c r="L6" s="8">
        <v>26</v>
      </c>
      <c r="M6" s="8">
        <v>13</v>
      </c>
      <c r="N6" s="8">
        <v>18</v>
      </c>
      <c r="O6" s="8">
        <v>7</v>
      </c>
      <c r="P6" s="8">
        <v>11</v>
      </c>
      <c r="Q6" s="8">
        <v>1</v>
      </c>
      <c r="R6" s="8">
        <v>4</v>
      </c>
      <c r="AI6" s="11"/>
      <c r="AJ6" s="11"/>
      <c r="AK6" s="11"/>
      <c r="AL6" s="11"/>
      <c r="AM6" s="11"/>
      <c r="AT6" s="135" t="s">
        <v>50</v>
      </c>
      <c r="AU6" s="25" t="s">
        <v>46</v>
      </c>
      <c r="AV6" s="24" t="e">
        <f>SUM(AW6:AX6)</f>
        <v>#REF!</v>
      </c>
      <c r="AW6" s="24" t="e">
        <f>#REF!+#REF!+#REF!+#REF!+#REF!+#REF!</f>
        <v>#REF!</v>
      </c>
      <c r="AX6" s="24" t="e">
        <f>#REF!+#REF!+#REF!+#REF!+#REF!+#REF!</f>
        <v>#REF!</v>
      </c>
      <c r="AY6" s="24" t="e">
        <f>#REF!+#REF!+#REF!+#REF!+#REF!+#REF!</f>
        <v>#REF!</v>
      </c>
      <c r="AZ6" s="24" t="e">
        <f>#REF!+#REF!+#REF!+#REF!+#REF!+#REF!</f>
        <v>#REF!</v>
      </c>
      <c r="BA6" s="24" t="e">
        <f>#REF!+#REF!+#REF!+#REF!+#REF!+#REF!</f>
        <v>#REF!</v>
      </c>
      <c r="BB6" s="24" t="e">
        <f>#REF!+#REF!+#REF!+#REF!+#REF!+#REF!</f>
        <v>#REF!</v>
      </c>
      <c r="BC6" s="24" t="e">
        <f>#REF!+#REF!+#REF!+#REF!+#REF!+#REF!</f>
        <v>#REF!</v>
      </c>
      <c r="BD6" s="24" t="e">
        <f>#REF!+#REF!+#REF!+#REF!+#REF!+#REF!</f>
        <v>#REF!</v>
      </c>
      <c r="BE6" s="24" t="e">
        <f>#REF!+#REF!+#REF!+#REF!+#REF!+#REF!</f>
        <v>#REF!</v>
      </c>
      <c r="BF6" s="24" t="e">
        <f>#REF!+#REF!+#REF!+#REF!+#REF!+#REF!</f>
        <v>#REF!</v>
      </c>
      <c r="BG6" s="24" t="e">
        <f>#REF!+#REF!+#REF!+#REF!+#REF!+#REF!</f>
        <v>#REF!</v>
      </c>
      <c r="BH6" s="24" t="e">
        <f>#REF!+#REF!+#REF!+#REF!+#REF!+#REF!</f>
        <v>#REF!</v>
      </c>
      <c r="BI6" s="24" t="e">
        <f>#REF!+#REF!+#REF!+#REF!+#REF!+#REF!</f>
        <v>#REF!</v>
      </c>
      <c r="BJ6" s="24" t="e">
        <f>#REF!+#REF!+#REF!+#REF!+#REF!+#REF!</f>
        <v>#REF!</v>
      </c>
      <c r="BK6" s="24" t="e">
        <f>#REF!+#REF!+#REF!+#REF!+#REF!+#REF!</f>
        <v>#REF!</v>
      </c>
      <c r="BL6" s="24" t="e">
        <f>#REF!+#REF!+#REF!+#REF!+#REF!+#REF!</f>
        <v>#REF!</v>
      </c>
    </row>
    <row r="7" spans="1:64" x14ac:dyDescent="0.25">
      <c r="A7" s="33" t="s">
        <v>19</v>
      </c>
      <c r="B7" s="31">
        <v>100</v>
      </c>
      <c r="C7" s="31">
        <v>100</v>
      </c>
      <c r="D7" s="31">
        <v>99.999999999999986</v>
      </c>
      <c r="E7" s="31">
        <v>100</v>
      </c>
      <c r="F7" s="31">
        <v>100</v>
      </c>
      <c r="G7" s="31">
        <v>100</v>
      </c>
      <c r="H7" s="31">
        <v>100.00000000000001</v>
      </c>
      <c r="I7" s="31">
        <v>100</v>
      </c>
      <c r="J7" s="31">
        <v>100</v>
      </c>
      <c r="K7" s="31">
        <v>100</v>
      </c>
      <c r="L7" s="31">
        <v>100</v>
      </c>
      <c r="M7" s="31">
        <v>100</v>
      </c>
      <c r="N7" s="31">
        <v>100.00000000000001</v>
      </c>
      <c r="O7" s="31">
        <v>100</v>
      </c>
      <c r="P7" s="31">
        <v>100.00000000000001</v>
      </c>
      <c r="Q7" s="31">
        <v>100</v>
      </c>
      <c r="R7" s="31">
        <v>100</v>
      </c>
      <c r="AI7" s="31"/>
      <c r="AJ7" s="31"/>
      <c r="AK7" s="31"/>
      <c r="AL7" s="31"/>
      <c r="AM7" s="31"/>
      <c r="AT7" s="136"/>
      <c r="AU7" s="25" t="s">
        <v>34</v>
      </c>
      <c r="AV7" s="24" t="e">
        <f t="shared" ref="AV7:BL7" si="0">SUM(AV8:AV13)</f>
        <v>#REF!</v>
      </c>
      <c r="AW7" s="24" t="e">
        <f t="shared" si="0"/>
        <v>#REF!</v>
      </c>
      <c r="AX7" s="24" t="e">
        <f t="shared" si="0"/>
        <v>#REF!</v>
      </c>
      <c r="AY7" s="24" t="e">
        <f t="shared" si="0"/>
        <v>#REF!</v>
      </c>
      <c r="AZ7" s="24" t="e">
        <f t="shared" si="0"/>
        <v>#REF!</v>
      </c>
      <c r="BA7" s="24" t="e">
        <f t="shared" si="0"/>
        <v>#REF!</v>
      </c>
      <c r="BB7" s="24" t="e">
        <f t="shared" si="0"/>
        <v>#REF!</v>
      </c>
      <c r="BC7" s="24" t="e">
        <f t="shared" si="0"/>
        <v>#REF!</v>
      </c>
      <c r="BD7" s="24" t="e">
        <f t="shared" si="0"/>
        <v>#REF!</v>
      </c>
      <c r="BE7" s="24" t="e">
        <f t="shared" si="0"/>
        <v>#REF!</v>
      </c>
      <c r="BF7" s="24" t="e">
        <f t="shared" si="0"/>
        <v>#REF!</v>
      </c>
      <c r="BG7" s="24" t="e">
        <f t="shared" si="0"/>
        <v>#REF!</v>
      </c>
      <c r="BH7" s="24" t="e">
        <f t="shared" si="0"/>
        <v>#REF!</v>
      </c>
      <c r="BI7" s="24" t="e">
        <f t="shared" si="0"/>
        <v>#REF!</v>
      </c>
      <c r="BJ7" s="24" t="e">
        <f t="shared" si="0"/>
        <v>#REF!</v>
      </c>
      <c r="BK7" s="24" t="e">
        <f t="shared" si="0"/>
        <v>#REF!</v>
      </c>
      <c r="BL7" s="24" t="e">
        <f t="shared" si="0"/>
        <v>#REF!</v>
      </c>
    </row>
    <row r="8" spans="1:64" ht="12.75" customHeight="1" x14ac:dyDescent="0.25">
      <c r="A8" s="23" t="s">
        <v>4</v>
      </c>
      <c r="B8" s="10">
        <v>28.125</v>
      </c>
      <c r="C8" s="10">
        <v>12.149532710280374</v>
      </c>
      <c r="D8" s="10">
        <v>42.735042735042732</v>
      </c>
      <c r="E8" s="5">
        <v>27.27272727272727</v>
      </c>
      <c r="F8" s="5">
        <v>53.846153846153847</v>
      </c>
      <c r="G8" s="5">
        <v>10.344827586206897</v>
      </c>
      <c r="H8" s="5">
        <v>37.5</v>
      </c>
      <c r="I8" s="5">
        <v>29.166666666666668</v>
      </c>
      <c r="J8" s="5">
        <v>38.095238095238095</v>
      </c>
      <c r="K8" s="3" t="s">
        <v>57</v>
      </c>
      <c r="L8" s="5">
        <v>34.615384615384613</v>
      </c>
      <c r="M8" s="5">
        <v>23.076923076923077</v>
      </c>
      <c r="N8" s="5">
        <v>55.555555555555557</v>
      </c>
      <c r="O8" s="5">
        <v>14.285714285714285</v>
      </c>
      <c r="P8" s="5">
        <v>45.454545454545453</v>
      </c>
      <c r="Q8" s="5">
        <v>100</v>
      </c>
      <c r="R8" s="5">
        <v>50</v>
      </c>
      <c r="AI8" s="3"/>
      <c r="AJ8" s="3"/>
      <c r="AK8" s="3"/>
      <c r="AL8" s="3"/>
      <c r="AM8" s="3"/>
      <c r="AT8" s="136"/>
      <c r="AU8" s="23" t="s">
        <v>4</v>
      </c>
      <c r="AV8" s="22" t="e">
        <f t="shared" ref="AV8:AV14" si="1">SUM(AW8:AX8)</f>
        <v>#REF!</v>
      </c>
      <c r="AW8" s="22" t="e">
        <f t="shared" ref="AW8:AX13" si="2">AY8+BA8+BC8+BE8+BG8+BI8+BK8</f>
        <v>#REF!</v>
      </c>
      <c r="AX8" s="22" t="e">
        <f t="shared" si="2"/>
        <v>#REF!</v>
      </c>
      <c r="AY8" s="22" t="e">
        <f>#REF!+#REF!+#REF!+#REF!+#REF!+#REF!</f>
        <v>#REF!</v>
      </c>
      <c r="AZ8" s="22" t="e">
        <f>#REF!+#REF!+#REF!+#REF!+#REF!+#REF!</f>
        <v>#REF!</v>
      </c>
      <c r="BA8" s="22" t="e">
        <f>#REF!+#REF!+#REF!+#REF!+#REF!+#REF!</f>
        <v>#REF!</v>
      </c>
      <c r="BB8" s="22" t="e">
        <f>#REF!+#REF!+#REF!+#REF!+#REF!+#REF!</f>
        <v>#REF!</v>
      </c>
      <c r="BC8" s="22" t="e">
        <f>#REF!+#REF!+#REF!+#REF!+#REF!+#REF!</f>
        <v>#REF!</v>
      </c>
      <c r="BD8" s="22" t="e">
        <f>#REF!+#REF!+#REF!+#REF!+#REF!+#REF!</f>
        <v>#REF!</v>
      </c>
      <c r="BE8" s="22" t="e">
        <f>#REF!+#REF!+#REF!+#REF!+#REF!+#REF!</f>
        <v>#REF!</v>
      </c>
      <c r="BF8" s="22" t="e">
        <f>#REF!+#REF!+#REF!+#REF!+#REF!+#REF!</f>
        <v>#REF!</v>
      </c>
      <c r="BG8" s="22" t="e">
        <f>#REF!+#REF!+#REF!+#REF!+#REF!+#REF!</f>
        <v>#REF!</v>
      </c>
      <c r="BH8" s="22" t="e">
        <f>#REF!+#REF!+#REF!+#REF!+#REF!+#REF!</f>
        <v>#REF!</v>
      </c>
      <c r="BI8" s="22" t="e">
        <f>#REF!+#REF!+#REF!+#REF!+#REF!+#REF!</f>
        <v>#REF!</v>
      </c>
      <c r="BJ8" s="22" t="e">
        <f>#REF!+#REF!+#REF!+#REF!+#REF!+#REF!</f>
        <v>#REF!</v>
      </c>
      <c r="BK8" s="22" t="e">
        <f>#REF!+#REF!+#REF!+#REF!+#REF!+#REF!</f>
        <v>#REF!</v>
      </c>
      <c r="BL8" s="22" t="e">
        <f>#REF!+#REF!+#REF!+#REF!+#REF!+#REF!</f>
        <v>#REF!</v>
      </c>
    </row>
    <row r="9" spans="1:64" x14ac:dyDescent="0.25">
      <c r="A9" s="23" t="s">
        <v>5</v>
      </c>
      <c r="B9" s="10">
        <v>21.875</v>
      </c>
      <c r="C9" s="10">
        <v>25.233644859813083</v>
      </c>
      <c r="D9" s="10">
        <v>18.803418803418804</v>
      </c>
      <c r="E9" s="5">
        <v>18.181818181818183</v>
      </c>
      <c r="F9" s="5">
        <v>15.384615384615385</v>
      </c>
      <c r="G9" s="5">
        <v>37.931034482758619</v>
      </c>
      <c r="H9" s="5">
        <v>20.833333333333336</v>
      </c>
      <c r="I9" s="5">
        <v>25</v>
      </c>
      <c r="J9" s="5">
        <v>4.7619047619047619</v>
      </c>
      <c r="K9" s="5">
        <v>18.181818181818183</v>
      </c>
      <c r="L9" s="5">
        <v>23.076923076923077</v>
      </c>
      <c r="M9" s="5">
        <v>15.384615384615385</v>
      </c>
      <c r="N9" s="5">
        <v>27.777777777777779</v>
      </c>
      <c r="O9" s="5">
        <v>28.571428571428569</v>
      </c>
      <c r="P9" s="5">
        <v>18.181818181818183</v>
      </c>
      <c r="Q9" s="3" t="s">
        <v>57</v>
      </c>
      <c r="R9" s="5">
        <v>25</v>
      </c>
      <c r="AI9" s="5"/>
      <c r="AJ9" s="5"/>
      <c r="AK9" s="5"/>
      <c r="AL9" s="5"/>
      <c r="AM9" s="5"/>
      <c r="AT9" s="136"/>
      <c r="AU9" s="23" t="s">
        <v>5</v>
      </c>
      <c r="AV9" s="22" t="e">
        <f t="shared" si="1"/>
        <v>#REF!</v>
      </c>
      <c r="AW9" s="22" t="e">
        <f t="shared" si="2"/>
        <v>#REF!</v>
      </c>
      <c r="AX9" s="22" t="e">
        <f t="shared" si="2"/>
        <v>#REF!</v>
      </c>
      <c r="AY9" s="22" t="e">
        <f>#REF!+#REF!+#REF!+#REF!+#REF!+#REF!</f>
        <v>#REF!</v>
      </c>
      <c r="AZ9" s="22" t="e">
        <f>#REF!+#REF!+#REF!+#REF!+#REF!+#REF!</f>
        <v>#REF!</v>
      </c>
      <c r="BA9" s="22" t="e">
        <f>#REF!+#REF!+#REF!+#REF!+#REF!+#REF!</f>
        <v>#REF!</v>
      </c>
      <c r="BB9" s="22" t="e">
        <f>#REF!+#REF!+#REF!+#REF!+#REF!+#REF!</f>
        <v>#REF!</v>
      </c>
      <c r="BC9" s="22" t="e">
        <f>#REF!+#REF!+#REF!+#REF!+#REF!+#REF!</f>
        <v>#REF!</v>
      </c>
      <c r="BD9" s="22" t="e">
        <f>#REF!+#REF!+#REF!+#REF!+#REF!+#REF!</f>
        <v>#REF!</v>
      </c>
      <c r="BE9" s="22" t="e">
        <f>#REF!+#REF!+#REF!+#REF!+#REF!+#REF!</f>
        <v>#REF!</v>
      </c>
      <c r="BF9" s="22" t="e">
        <f>#REF!+#REF!+#REF!+#REF!+#REF!+#REF!</f>
        <v>#REF!</v>
      </c>
      <c r="BG9" s="22" t="e">
        <f>#REF!+#REF!+#REF!+#REF!+#REF!+#REF!</f>
        <v>#REF!</v>
      </c>
      <c r="BH9" s="22" t="e">
        <f>#REF!+#REF!+#REF!+#REF!+#REF!+#REF!</f>
        <v>#REF!</v>
      </c>
      <c r="BI9" s="22" t="e">
        <f>#REF!+#REF!+#REF!+#REF!+#REF!+#REF!</f>
        <v>#REF!</v>
      </c>
      <c r="BJ9" s="22" t="e">
        <f>#REF!+#REF!+#REF!+#REF!+#REF!+#REF!</f>
        <v>#REF!</v>
      </c>
      <c r="BK9" s="22" t="e">
        <f>#REF!+#REF!+#REF!+#REF!+#REF!+#REF!</f>
        <v>#REF!</v>
      </c>
      <c r="BL9" s="22" t="e">
        <f>#REF!+#REF!+#REF!+#REF!+#REF!+#REF!</f>
        <v>#REF!</v>
      </c>
    </row>
    <row r="10" spans="1:64" x14ac:dyDescent="0.25">
      <c r="A10" s="23" t="s">
        <v>6</v>
      </c>
      <c r="B10" s="10">
        <v>29.017857142857146</v>
      </c>
      <c r="C10" s="10">
        <v>37.383177570093459</v>
      </c>
      <c r="D10" s="10">
        <v>21.367521367521366</v>
      </c>
      <c r="E10" s="5">
        <v>45.454545454545453</v>
      </c>
      <c r="F10" s="5">
        <v>15.384615384615385</v>
      </c>
      <c r="G10" s="5">
        <v>27.586206896551722</v>
      </c>
      <c r="H10" s="5">
        <v>12.5</v>
      </c>
      <c r="I10" s="5">
        <v>37.5</v>
      </c>
      <c r="J10" s="5">
        <v>38.095238095238095</v>
      </c>
      <c r="K10" s="5">
        <v>50</v>
      </c>
      <c r="L10" s="5">
        <v>26.923076923076923</v>
      </c>
      <c r="M10" s="5">
        <v>30.76923076923077</v>
      </c>
      <c r="N10" s="5">
        <v>11.111111111111111</v>
      </c>
      <c r="O10" s="5">
        <v>42.857142857142854</v>
      </c>
      <c r="P10" s="5">
        <v>18.181818181818183</v>
      </c>
      <c r="Q10" s="3" t="s">
        <v>57</v>
      </c>
      <c r="R10" s="5">
        <v>25</v>
      </c>
      <c r="AI10" s="5"/>
      <c r="AJ10" s="5"/>
      <c r="AK10" s="5"/>
      <c r="AL10" s="5"/>
      <c r="AM10" s="5"/>
      <c r="AT10" s="136"/>
      <c r="AU10" s="23" t="s">
        <v>6</v>
      </c>
      <c r="AV10" s="22" t="e">
        <f t="shared" si="1"/>
        <v>#REF!</v>
      </c>
      <c r="AW10" s="22" t="e">
        <f t="shared" si="2"/>
        <v>#REF!</v>
      </c>
      <c r="AX10" s="22" t="e">
        <f t="shared" si="2"/>
        <v>#REF!</v>
      </c>
      <c r="AY10" s="22" t="e">
        <f>#REF!+#REF!+#REF!+#REF!+#REF!+#REF!</f>
        <v>#REF!</v>
      </c>
      <c r="AZ10" s="22" t="e">
        <f>#REF!+#REF!+#REF!+#REF!+#REF!+#REF!</f>
        <v>#REF!</v>
      </c>
      <c r="BA10" s="22" t="e">
        <f>#REF!+#REF!+#REF!+#REF!+#REF!+#REF!</f>
        <v>#REF!</v>
      </c>
      <c r="BB10" s="22" t="e">
        <f>#REF!+#REF!+#REF!+#REF!+#REF!+#REF!</f>
        <v>#REF!</v>
      </c>
      <c r="BC10" s="22" t="e">
        <f>#REF!+#REF!+#REF!+#REF!+#REF!+#REF!</f>
        <v>#REF!</v>
      </c>
      <c r="BD10" s="22" t="e">
        <f>#REF!+#REF!+#REF!+#REF!+#REF!+#REF!</f>
        <v>#REF!</v>
      </c>
      <c r="BE10" s="22" t="e">
        <f>#REF!+#REF!+#REF!+#REF!+#REF!+#REF!</f>
        <v>#REF!</v>
      </c>
      <c r="BF10" s="22" t="e">
        <f>#REF!+#REF!+#REF!+#REF!+#REF!+#REF!</f>
        <v>#REF!</v>
      </c>
      <c r="BG10" s="22" t="e">
        <f>#REF!+#REF!+#REF!+#REF!+#REF!+#REF!</f>
        <v>#REF!</v>
      </c>
      <c r="BH10" s="22" t="e">
        <f>#REF!+#REF!+#REF!+#REF!+#REF!+#REF!</f>
        <v>#REF!</v>
      </c>
      <c r="BI10" s="22" t="e">
        <f>#REF!+#REF!+#REF!+#REF!+#REF!+#REF!</f>
        <v>#REF!</v>
      </c>
      <c r="BJ10" s="22" t="e">
        <f>#REF!+#REF!+#REF!+#REF!+#REF!+#REF!</f>
        <v>#REF!</v>
      </c>
      <c r="BK10" s="22" t="e">
        <f>#REF!+#REF!+#REF!+#REF!+#REF!+#REF!</f>
        <v>#REF!</v>
      </c>
      <c r="BL10" s="22" t="e">
        <f>#REF!+#REF!+#REF!+#REF!+#REF!+#REF!</f>
        <v>#REF!</v>
      </c>
    </row>
    <row r="11" spans="1:64" x14ac:dyDescent="0.25">
      <c r="A11" s="23" t="s">
        <v>7</v>
      </c>
      <c r="B11" s="10">
        <v>18.303571428571427</v>
      </c>
      <c r="C11" s="10">
        <v>22.429906542056074</v>
      </c>
      <c r="D11" s="10">
        <v>14.529914529914532</v>
      </c>
      <c r="E11" s="5">
        <v>9.0909090909090917</v>
      </c>
      <c r="F11" s="5">
        <v>7.6923076923076925</v>
      </c>
      <c r="G11" s="5">
        <v>20.689655172413794</v>
      </c>
      <c r="H11" s="5">
        <v>25</v>
      </c>
      <c r="I11" s="5">
        <v>0</v>
      </c>
      <c r="J11" s="5">
        <v>19.047619047619047</v>
      </c>
      <c r="K11" s="5">
        <v>27.27272727272727</v>
      </c>
      <c r="L11" s="5">
        <v>15.384615384615385</v>
      </c>
      <c r="M11" s="5">
        <v>23.076923076923077</v>
      </c>
      <c r="N11" s="5" t="s">
        <v>57</v>
      </c>
      <c r="O11" s="5">
        <v>14.285714285714285</v>
      </c>
      <c r="P11" s="5">
        <v>18.181818181818183</v>
      </c>
      <c r="Q11" s="3" t="s">
        <v>57</v>
      </c>
      <c r="R11" s="3" t="s">
        <v>57</v>
      </c>
      <c r="AI11" s="3"/>
      <c r="AJ11" s="3"/>
      <c r="AK11" s="3"/>
      <c r="AL11" s="3"/>
      <c r="AM11" s="3"/>
      <c r="AT11" s="136"/>
      <c r="AU11" s="23" t="s">
        <v>7</v>
      </c>
      <c r="AV11" s="22" t="e">
        <f t="shared" si="1"/>
        <v>#REF!</v>
      </c>
      <c r="AW11" s="22" t="e">
        <f t="shared" si="2"/>
        <v>#REF!</v>
      </c>
      <c r="AX11" s="22" t="e">
        <f t="shared" si="2"/>
        <v>#REF!</v>
      </c>
      <c r="AY11" s="22" t="e">
        <f>#REF!+#REF!+#REF!+#REF!+#REF!+#REF!</f>
        <v>#REF!</v>
      </c>
      <c r="AZ11" s="22" t="e">
        <f>#REF!+#REF!+#REF!+#REF!+#REF!+#REF!</f>
        <v>#REF!</v>
      </c>
      <c r="BA11" s="22" t="e">
        <f>#REF!+#REF!+#REF!+#REF!+#REF!+#REF!</f>
        <v>#REF!</v>
      </c>
      <c r="BB11" s="22" t="e">
        <f>#REF!+#REF!+#REF!+#REF!+#REF!+#REF!</f>
        <v>#REF!</v>
      </c>
      <c r="BC11" s="22" t="e">
        <f>#REF!+#REF!+#REF!+#REF!+#REF!+#REF!</f>
        <v>#REF!</v>
      </c>
      <c r="BD11" s="22" t="e">
        <f>#REF!+#REF!+#REF!+#REF!+#REF!+#REF!</f>
        <v>#REF!</v>
      </c>
      <c r="BE11" s="22" t="e">
        <f>#REF!+#REF!+#REF!+#REF!+#REF!+#REF!</f>
        <v>#REF!</v>
      </c>
      <c r="BF11" s="22" t="e">
        <f>#REF!+#REF!+#REF!+#REF!+#REF!+#REF!</f>
        <v>#REF!</v>
      </c>
      <c r="BG11" s="22" t="e">
        <f>#REF!+#REF!+#REF!+#REF!+#REF!+#REF!</f>
        <v>#REF!</v>
      </c>
      <c r="BH11" s="22" t="e">
        <f>#REF!+#REF!+#REF!+#REF!+#REF!+#REF!</f>
        <v>#REF!</v>
      </c>
      <c r="BI11" s="22" t="e">
        <f>#REF!+#REF!+#REF!+#REF!+#REF!+#REF!</f>
        <v>#REF!</v>
      </c>
      <c r="BJ11" s="22" t="e">
        <f>#REF!+#REF!+#REF!+#REF!+#REF!+#REF!</f>
        <v>#REF!</v>
      </c>
      <c r="BK11" s="22" t="e">
        <f>#REF!+#REF!+#REF!+#REF!+#REF!+#REF!</f>
        <v>#REF!</v>
      </c>
      <c r="BL11" s="22" t="e">
        <f>#REF!+#REF!+#REF!+#REF!+#REF!+#REF!</f>
        <v>#REF!</v>
      </c>
    </row>
    <row r="12" spans="1:64" x14ac:dyDescent="0.25">
      <c r="A12" s="23" t="s">
        <v>8</v>
      </c>
      <c r="B12" s="31">
        <v>0.89285714285714279</v>
      </c>
      <c r="C12" s="31">
        <v>0.93457943925233633</v>
      </c>
      <c r="D12" s="31">
        <v>0.85470085470085477</v>
      </c>
      <c r="E12" s="3" t="s">
        <v>57</v>
      </c>
      <c r="F12" s="3" t="s">
        <v>57</v>
      </c>
      <c r="G12" s="3" t="s">
        <v>57</v>
      </c>
      <c r="H12" s="3">
        <v>4.1666666666666661</v>
      </c>
      <c r="I12" s="3">
        <v>8.3333333333333321</v>
      </c>
      <c r="J12" s="3" t="s">
        <v>57</v>
      </c>
      <c r="K12" s="3">
        <v>4.5454545454545459</v>
      </c>
      <c r="L12" s="3" t="s">
        <v>57</v>
      </c>
      <c r="M12" s="3" t="s">
        <v>57</v>
      </c>
      <c r="N12" s="3" t="s">
        <v>57</v>
      </c>
      <c r="O12" s="3" t="s">
        <v>57</v>
      </c>
      <c r="P12" s="3" t="s">
        <v>57</v>
      </c>
      <c r="Q12" s="3" t="s">
        <v>57</v>
      </c>
      <c r="R12" s="3" t="s">
        <v>57</v>
      </c>
      <c r="AI12" s="5"/>
      <c r="AJ12" s="5"/>
      <c r="AK12" s="5"/>
      <c r="AL12" s="5"/>
      <c r="AM12" s="5"/>
      <c r="AT12" s="136"/>
      <c r="AU12" s="23" t="s">
        <v>8</v>
      </c>
      <c r="AV12" s="22" t="e">
        <f t="shared" si="1"/>
        <v>#REF!</v>
      </c>
      <c r="AW12" s="22" t="e">
        <f t="shared" si="2"/>
        <v>#REF!</v>
      </c>
      <c r="AX12" s="22" t="e">
        <f t="shared" si="2"/>
        <v>#REF!</v>
      </c>
      <c r="AY12" s="22" t="e">
        <f>#REF!+#REF!+#REF!+#REF!+#REF!+#REF!</f>
        <v>#REF!</v>
      </c>
      <c r="AZ12" s="22" t="e">
        <f>#REF!+#REF!+#REF!+#REF!+#REF!+#REF!</f>
        <v>#REF!</v>
      </c>
      <c r="BA12" s="22" t="e">
        <f>#REF!+#REF!+#REF!+#REF!+#REF!+#REF!</f>
        <v>#REF!</v>
      </c>
      <c r="BB12" s="22" t="e">
        <f>#REF!+#REF!+#REF!+#REF!+#REF!+#REF!</f>
        <v>#REF!</v>
      </c>
      <c r="BC12" s="22" t="e">
        <f>#REF!+#REF!+#REF!+#REF!+#REF!+#REF!</f>
        <v>#REF!</v>
      </c>
      <c r="BD12" s="22" t="e">
        <f>#REF!+#REF!+#REF!+#REF!+#REF!+#REF!</f>
        <v>#REF!</v>
      </c>
      <c r="BE12" s="22" t="e">
        <f>#REF!+#REF!+#REF!+#REF!+#REF!+#REF!</f>
        <v>#REF!</v>
      </c>
      <c r="BF12" s="22" t="e">
        <f>#REF!+#REF!+#REF!+#REF!+#REF!+#REF!</f>
        <v>#REF!</v>
      </c>
      <c r="BG12" s="22" t="e">
        <f>#REF!+#REF!+#REF!+#REF!+#REF!+#REF!</f>
        <v>#REF!</v>
      </c>
      <c r="BH12" s="22" t="e">
        <f>#REF!+#REF!+#REF!+#REF!+#REF!+#REF!</f>
        <v>#REF!</v>
      </c>
      <c r="BI12" s="22" t="e">
        <f>#REF!+#REF!+#REF!+#REF!+#REF!+#REF!</f>
        <v>#REF!</v>
      </c>
      <c r="BJ12" s="22" t="e">
        <f>#REF!+#REF!+#REF!+#REF!+#REF!+#REF!</f>
        <v>#REF!</v>
      </c>
      <c r="BK12" s="22" t="e">
        <f>#REF!+#REF!+#REF!+#REF!+#REF!+#REF!</f>
        <v>#REF!</v>
      </c>
      <c r="BL12" s="22" t="e">
        <f>#REF!+#REF!+#REF!+#REF!+#REF!+#REF!</f>
        <v>#REF!</v>
      </c>
    </row>
    <row r="13" spans="1:64" ht="13.8" thickBot="1" x14ac:dyDescent="0.3">
      <c r="A13" s="29" t="s">
        <v>49</v>
      </c>
      <c r="B13" s="46">
        <v>1.7857142857142856</v>
      </c>
      <c r="C13" s="46">
        <v>1.8691588785046727</v>
      </c>
      <c r="D13" s="46">
        <v>1.7094017094017095</v>
      </c>
      <c r="E13" s="6" t="s">
        <v>57</v>
      </c>
      <c r="F13" s="6">
        <v>7.6923076923076925</v>
      </c>
      <c r="G13" s="6">
        <v>3.4482758620689653</v>
      </c>
      <c r="H13" s="6" t="s">
        <v>57</v>
      </c>
      <c r="I13" s="6" t="s">
        <v>57</v>
      </c>
      <c r="J13" s="6" t="s">
        <v>57</v>
      </c>
      <c r="K13" s="6" t="s">
        <v>57</v>
      </c>
      <c r="L13" s="6" t="s">
        <v>57</v>
      </c>
      <c r="M13" s="6">
        <v>7.6923076923076925</v>
      </c>
      <c r="N13" s="6">
        <v>5.5555555555555554</v>
      </c>
      <c r="O13" s="6" t="s">
        <v>57</v>
      </c>
      <c r="P13" s="6" t="s">
        <v>57</v>
      </c>
      <c r="Q13" s="6" t="s">
        <v>57</v>
      </c>
      <c r="R13" s="6" t="s">
        <v>57</v>
      </c>
      <c r="AI13" s="3"/>
      <c r="AJ13" s="3"/>
      <c r="AK13" s="3"/>
      <c r="AL13" s="3"/>
      <c r="AM13" s="3"/>
      <c r="AT13" s="136"/>
      <c r="AU13" s="27" t="s">
        <v>9</v>
      </c>
      <c r="AV13" s="26" t="e">
        <f t="shared" si="1"/>
        <v>#REF!</v>
      </c>
      <c r="AW13" s="26" t="e">
        <f t="shared" si="2"/>
        <v>#REF!</v>
      </c>
      <c r="AX13" s="26" t="e">
        <f t="shared" si="2"/>
        <v>#REF!</v>
      </c>
      <c r="AY13" s="26" t="e">
        <f>#REF!+#REF!+#REF!+#REF!+#REF!+#REF!</f>
        <v>#REF!</v>
      </c>
      <c r="AZ13" s="26" t="e">
        <f>#REF!+#REF!+#REF!+#REF!+#REF!+#REF!</f>
        <v>#REF!</v>
      </c>
      <c r="BA13" s="26" t="e">
        <f>#REF!+#REF!+#REF!+#REF!+#REF!+#REF!</f>
        <v>#REF!</v>
      </c>
      <c r="BB13" s="26" t="e">
        <f>#REF!+#REF!+#REF!+#REF!+#REF!+#REF!</f>
        <v>#REF!</v>
      </c>
      <c r="BC13" s="26" t="e">
        <f>#REF!+#REF!+#REF!+#REF!+#REF!+#REF!</f>
        <v>#REF!</v>
      </c>
      <c r="BD13" s="26" t="e">
        <f>#REF!+#REF!+#REF!+#REF!+#REF!+#REF!</f>
        <v>#REF!</v>
      </c>
      <c r="BE13" s="26" t="e">
        <f>#REF!+#REF!+#REF!+#REF!+#REF!+#REF!</f>
        <v>#REF!</v>
      </c>
      <c r="BF13" s="26" t="e">
        <f>#REF!+#REF!+#REF!+#REF!+#REF!+#REF!</f>
        <v>#REF!</v>
      </c>
      <c r="BG13" s="26" t="e">
        <f>#REF!+#REF!+#REF!+#REF!+#REF!+#REF!</f>
        <v>#REF!</v>
      </c>
      <c r="BH13" s="26" t="e">
        <f>#REF!+#REF!+#REF!+#REF!+#REF!+#REF!</f>
        <v>#REF!</v>
      </c>
      <c r="BI13" s="26" t="e">
        <f>#REF!+#REF!+#REF!+#REF!+#REF!+#REF!</f>
        <v>#REF!</v>
      </c>
      <c r="BJ13" s="26" t="e">
        <f>#REF!+#REF!+#REF!+#REF!+#REF!+#REF!</f>
        <v>#REF!</v>
      </c>
      <c r="BK13" s="26" t="e">
        <f>#REF!+#REF!+#REF!+#REF!+#REF!+#REF!</f>
        <v>#REF!</v>
      </c>
      <c r="BL13" s="26" t="e">
        <f>#REF!+#REF!+#REF!+#REF!+#REF!+#REF!</f>
        <v>#REF!</v>
      </c>
    </row>
    <row r="14" spans="1:64" ht="12.75" customHeight="1" x14ac:dyDescent="0.25">
      <c r="A14" s="134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AT14" s="135" t="s">
        <v>47</v>
      </c>
      <c r="AU14" s="25" t="s">
        <v>46</v>
      </c>
      <c r="AV14" s="24" t="e">
        <f t="shared" si="1"/>
        <v>#REF!</v>
      </c>
      <c r="AW14" s="24" t="e">
        <f>#REF!+#REF!+#REF!+#REF!+#REF!+#REF!+#REF!</f>
        <v>#REF!</v>
      </c>
      <c r="AX14" s="24" t="e">
        <f>#REF!+#REF!+#REF!+#REF!+#REF!+#REF!+#REF!</f>
        <v>#REF!</v>
      </c>
      <c r="AY14" s="24" t="e">
        <f>#REF!+#REF!+#REF!+#REF!+#REF!+#REF!</f>
        <v>#REF!</v>
      </c>
      <c r="AZ14" s="24" t="e">
        <f>#REF!+#REF!+#REF!+#REF!+#REF!+#REF!</f>
        <v>#REF!</v>
      </c>
      <c r="BA14" s="24" t="e">
        <f>#REF!+#REF!+#REF!+#REF!+#REF!+#REF!</f>
        <v>#REF!</v>
      </c>
      <c r="BB14" s="24" t="e">
        <f>#REF!+#REF!+#REF!+#REF!+#REF!+#REF!</f>
        <v>#REF!</v>
      </c>
      <c r="BC14" s="24" t="e">
        <f>#REF!+#REF!+#REF!+#REF!+#REF!+#REF!</f>
        <v>#REF!</v>
      </c>
      <c r="BD14" s="24" t="e">
        <f>#REF!+#REF!+#REF!+#REF!+#REF!+#REF!</f>
        <v>#REF!</v>
      </c>
      <c r="BE14" s="24" t="e">
        <f>#REF!+#REF!+#REF!+#REF!+#REF!+#REF!</f>
        <v>#REF!</v>
      </c>
      <c r="BF14" s="24" t="e">
        <f>#REF!+#REF!+#REF!+#REF!+#REF!+#REF!</f>
        <v>#REF!</v>
      </c>
      <c r="BG14" s="24" t="e">
        <f>#REF!+#REF!+#REF!+#REF!+#REF!+#REF!</f>
        <v>#REF!</v>
      </c>
      <c r="BH14" s="24" t="e">
        <f>#REF!+#REF!+#REF!+#REF!+#REF!+#REF!</f>
        <v>#REF!</v>
      </c>
      <c r="BI14" s="24" t="e">
        <f>#REF!+#REF!+#REF!+#REF!+#REF!+#REF!</f>
        <v>#REF!</v>
      </c>
      <c r="BJ14" s="24" t="e">
        <f>#REF!+#REF!+#REF!+#REF!+#REF!+#REF!</f>
        <v>#REF!</v>
      </c>
      <c r="BK14" s="24" t="e">
        <f>#REF!+#REF!+#REF!+#REF!+#REF!+#REF!</f>
        <v>#REF!</v>
      </c>
      <c r="BL14" s="24" t="e">
        <f>#REF!+#REF!+#REF!+#REF!+#REF!+#REF!</f>
        <v>#REF!</v>
      </c>
    </row>
    <row r="15" spans="1:64" ht="12.75" customHeight="1" x14ac:dyDescent="0.25">
      <c r="AT15" s="136"/>
      <c r="AU15" s="25" t="s">
        <v>34</v>
      </c>
      <c r="AV15" s="24" t="e">
        <f t="shared" ref="AV15:BL15" si="3">SUM(AV16:AV16)</f>
        <v>#REF!</v>
      </c>
      <c r="AW15" s="24" t="e">
        <f t="shared" si="3"/>
        <v>#REF!</v>
      </c>
      <c r="AX15" s="24" t="e">
        <f t="shared" si="3"/>
        <v>#REF!</v>
      </c>
      <c r="AY15" s="24" t="e">
        <f t="shared" si="3"/>
        <v>#REF!</v>
      </c>
      <c r="AZ15" s="24" t="e">
        <f t="shared" si="3"/>
        <v>#REF!</v>
      </c>
      <c r="BA15" s="24" t="e">
        <f t="shared" si="3"/>
        <v>#REF!</v>
      </c>
      <c r="BB15" s="24" t="e">
        <f t="shared" si="3"/>
        <v>#REF!</v>
      </c>
      <c r="BC15" s="24" t="e">
        <f t="shared" si="3"/>
        <v>#REF!</v>
      </c>
      <c r="BD15" s="24" t="e">
        <f t="shared" si="3"/>
        <v>#REF!</v>
      </c>
      <c r="BE15" s="24" t="e">
        <f t="shared" si="3"/>
        <v>#REF!</v>
      </c>
      <c r="BF15" s="24" t="e">
        <f t="shared" si="3"/>
        <v>#REF!</v>
      </c>
      <c r="BG15" s="24" t="e">
        <f t="shared" si="3"/>
        <v>#REF!</v>
      </c>
      <c r="BH15" s="24" t="e">
        <f t="shared" si="3"/>
        <v>#REF!</v>
      </c>
      <c r="BI15" s="24" t="e">
        <f t="shared" si="3"/>
        <v>#REF!</v>
      </c>
      <c r="BJ15" s="24" t="e">
        <f t="shared" si="3"/>
        <v>#REF!</v>
      </c>
      <c r="BK15" s="24" t="e">
        <f t="shared" si="3"/>
        <v>#REF!</v>
      </c>
      <c r="BL15" s="24" t="e">
        <f t="shared" si="3"/>
        <v>#REF!</v>
      </c>
    </row>
    <row r="16" spans="1:64" x14ac:dyDescent="0.25">
      <c r="AT16" s="136"/>
      <c r="AU16" s="23" t="s">
        <v>4</v>
      </c>
      <c r="AV16" s="22" t="e">
        <f>SUM(AW16:AX16)</f>
        <v>#REF!</v>
      </c>
      <c r="AW16" s="22" t="e">
        <f>AY16+BA16+BC16+BE16+BG16+BI16+BK16</f>
        <v>#REF!</v>
      </c>
      <c r="AX16" s="22" t="e">
        <f>AZ16+BB16+BD16+BF16+BH16+BJ16+BL16</f>
        <v>#REF!</v>
      </c>
      <c r="AY16" s="22" t="e">
        <f>#REF!+#REF!+#REF!+#REF!+#REF!+#REF!</f>
        <v>#REF!</v>
      </c>
      <c r="AZ16" s="22" t="e">
        <f>#REF!+#REF!+#REF!+#REF!+#REF!+#REF!</f>
        <v>#REF!</v>
      </c>
      <c r="BA16" s="22" t="e">
        <f>#REF!+#REF!+#REF!+#REF!+#REF!+#REF!</f>
        <v>#REF!</v>
      </c>
      <c r="BB16" s="22" t="e">
        <f>#REF!+#REF!+#REF!+#REF!+#REF!+#REF!</f>
        <v>#REF!</v>
      </c>
      <c r="BC16" s="22" t="e">
        <f>#REF!+#REF!+#REF!+#REF!+#REF!+#REF!</f>
        <v>#REF!</v>
      </c>
      <c r="BD16" s="22" t="e">
        <f>#REF!+#REF!+#REF!+#REF!+#REF!+#REF!</f>
        <v>#REF!</v>
      </c>
      <c r="BE16" s="22" t="e">
        <f>#REF!+#REF!+#REF!+#REF!+#REF!+#REF!</f>
        <v>#REF!</v>
      </c>
      <c r="BF16" s="22" t="e">
        <f>#REF!+#REF!+#REF!+#REF!+#REF!+#REF!</f>
        <v>#REF!</v>
      </c>
      <c r="BG16" s="22" t="e">
        <f>#REF!+#REF!+#REF!+#REF!+#REF!+#REF!</f>
        <v>#REF!</v>
      </c>
      <c r="BH16" s="22" t="e">
        <f>#REF!+#REF!+#REF!+#REF!+#REF!+#REF!</f>
        <v>#REF!</v>
      </c>
      <c r="BI16" s="22" t="e">
        <f>#REF!+#REF!+#REF!+#REF!+#REF!+#REF!</f>
        <v>#REF!</v>
      </c>
      <c r="BJ16" s="22" t="e">
        <f>#REF!+#REF!+#REF!+#REF!+#REF!+#REF!</f>
        <v>#REF!</v>
      </c>
      <c r="BK16" s="22" t="e">
        <f>#REF!+#REF!+#REF!+#REF!+#REF!+#REF!</f>
        <v>#REF!</v>
      </c>
      <c r="BL16" s="22" t="e">
        <f>#REF!+#REF!+#REF!+#REF!+#REF!+#REF!</f>
        <v>#REF!</v>
      </c>
    </row>
  </sheetData>
  <mergeCells count="25">
    <mergeCell ref="A14:R14"/>
    <mergeCell ref="AT14:AT16"/>
    <mergeCell ref="BC4:BD4"/>
    <mergeCell ref="BE4:BF4"/>
    <mergeCell ref="A3:A5"/>
    <mergeCell ref="B3:D4"/>
    <mergeCell ref="AV3:AX4"/>
    <mergeCell ref="AU3:AU5"/>
    <mergeCell ref="M4:N4"/>
    <mergeCell ref="O4:P4"/>
    <mergeCell ref="AY4:AZ4"/>
    <mergeCell ref="BA4:BB4"/>
    <mergeCell ref="E3:R3"/>
    <mergeCell ref="AT3:AT5"/>
    <mergeCell ref="BI4:BJ4"/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G4:BH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sqref="A1:R1"/>
    </sheetView>
  </sheetViews>
  <sheetFormatPr baseColWidth="10" defaultColWidth="11.44140625" defaultRowHeight="13.2" x14ac:dyDescent="0.25"/>
  <cols>
    <col min="1" max="1" width="26" style="47" customWidth="1"/>
    <col min="2" max="16384" width="11.44140625" style="47"/>
  </cols>
  <sheetData>
    <row r="1" spans="1:18" x14ac:dyDescent="0.25">
      <c r="A1" s="145" t="s">
        <v>59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x14ac:dyDescent="0.25">
      <c r="A2" s="147" t="s">
        <v>3</v>
      </c>
      <c r="B2" s="149" t="s">
        <v>0</v>
      </c>
      <c r="C2" s="149"/>
      <c r="D2" s="149"/>
      <c r="E2" s="147" t="s">
        <v>51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x14ac:dyDescent="0.25">
      <c r="A3" s="148"/>
      <c r="B3" s="150"/>
      <c r="C3" s="150"/>
      <c r="D3" s="150"/>
      <c r="E3" s="148" t="s">
        <v>11</v>
      </c>
      <c r="F3" s="148"/>
      <c r="G3" s="151" t="s">
        <v>12</v>
      </c>
      <c r="H3" s="152"/>
      <c r="I3" s="151" t="s">
        <v>13</v>
      </c>
      <c r="J3" s="152"/>
      <c r="K3" s="151" t="s">
        <v>14</v>
      </c>
      <c r="L3" s="152"/>
      <c r="M3" s="148" t="s">
        <v>15</v>
      </c>
      <c r="N3" s="148"/>
      <c r="O3" s="148" t="s">
        <v>16</v>
      </c>
      <c r="P3" s="148"/>
      <c r="Q3" s="148" t="s">
        <v>17</v>
      </c>
      <c r="R3" s="148"/>
    </row>
    <row r="4" spans="1:18" x14ac:dyDescent="0.25">
      <c r="A4" s="148"/>
      <c r="B4" s="62" t="s">
        <v>0</v>
      </c>
      <c r="C4" s="62" t="s">
        <v>1</v>
      </c>
      <c r="D4" s="62" t="s">
        <v>2</v>
      </c>
      <c r="E4" s="61" t="s">
        <v>1</v>
      </c>
      <c r="F4" s="61" t="s">
        <v>2</v>
      </c>
      <c r="G4" s="61" t="s">
        <v>1</v>
      </c>
      <c r="H4" s="61" t="s">
        <v>2</v>
      </c>
      <c r="I4" s="61" t="s">
        <v>1</v>
      </c>
      <c r="J4" s="61" t="s">
        <v>2</v>
      </c>
      <c r="K4" s="61" t="s">
        <v>1</v>
      </c>
      <c r="L4" s="61" t="s">
        <v>2</v>
      </c>
      <c r="M4" s="61" t="s">
        <v>1</v>
      </c>
      <c r="N4" s="61" t="s">
        <v>2</v>
      </c>
      <c r="O4" s="61" t="s">
        <v>1</v>
      </c>
      <c r="P4" s="61" t="s">
        <v>2</v>
      </c>
      <c r="Q4" s="61" t="s">
        <v>1</v>
      </c>
      <c r="R4" s="61" t="s">
        <v>2</v>
      </c>
    </row>
    <row r="5" spans="1:18" x14ac:dyDescent="0.25">
      <c r="A5" s="60" t="s">
        <v>18</v>
      </c>
      <c r="B5" s="59">
        <v>216</v>
      </c>
      <c r="C5" s="59">
        <v>98</v>
      </c>
      <c r="D5" s="59">
        <v>118</v>
      </c>
      <c r="E5" s="58">
        <v>14</v>
      </c>
      <c r="F5" s="58">
        <v>15</v>
      </c>
      <c r="G5" s="58">
        <v>25</v>
      </c>
      <c r="H5" s="58">
        <v>21</v>
      </c>
      <c r="I5" s="58">
        <v>28</v>
      </c>
      <c r="J5" s="58">
        <v>26</v>
      </c>
      <c r="K5" s="58">
        <v>12</v>
      </c>
      <c r="L5" s="58">
        <v>17</v>
      </c>
      <c r="M5" s="58">
        <v>13</v>
      </c>
      <c r="N5" s="58">
        <v>19</v>
      </c>
      <c r="O5" s="58">
        <v>4</v>
      </c>
      <c r="P5" s="58">
        <v>15</v>
      </c>
      <c r="Q5" s="58">
        <v>2</v>
      </c>
      <c r="R5" s="58">
        <v>5</v>
      </c>
    </row>
    <row r="6" spans="1:18" x14ac:dyDescent="0.25">
      <c r="A6" s="57" t="s">
        <v>19</v>
      </c>
      <c r="B6" s="54">
        <v>100</v>
      </c>
      <c r="C6" s="54">
        <v>100</v>
      </c>
      <c r="D6" s="54">
        <v>100</v>
      </c>
      <c r="E6" s="54">
        <v>100</v>
      </c>
      <c r="F6" s="54">
        <v>100</v>
      </c>
      <c r="G6" s="54">
        <v>100</v>
      </c>
      <c r="H6" s="54">
        <v>100</v>
      </c>
      <c r="I6" s="54">
        <v>100</v>
      </c>
      <c r="J6" s="54">
        <v>100</v>
      </c>
      <c r="K6" s="54">
        <v>100</v>
      </c>
      <c r="L6" s="54">
        <v>100</v>
      </c>
      <c r="M6" s="54">
        <v>100</v>
      </c>
      <c r="N6" s="54">
        <v>100</v>
      </c>
      <c r="O6" s="54">
        <v>100</v>
      </c>
      <c r="P6" s="54">
        <v>100</v>
      </c>
      <c r="Q6" s="54">
        <v>100</v>
      </c>
      <c r="R6" s="54">
        <v>100</v>
      </c>
    </row>
    <row r="7" spans="1:18" x14ac:dyDescent="0.25">
      <c r="A7" s="56" t="s">
        <v>4</v>
      </c>
      <c r="B7" s="54">
        <v>36.574074074074076</v>
      </c>
      <c r="C7" s="55">
        <v>28.571428571428569</v>
      </c>
      <c r="D7" s="55">
        <v>43.220338983050851</v>
      </c>
      <c r="E7" s="52">
        <v>21.428571428571427</v>
      </c>
      <c r="F7" s="52">
        <v>40</v>
      </c>
      <c r="G7" s="52">
        <v>44</v>
      </c>
      <c r="H7" s="52">
        <v>42.857142857142854</v>
      </c>
      <c r="I7" s="52">
        <v>14.285714285714285</v>
      </c>
      <c r="J7" s="52">
        <v>36</v>
      </c>
      <c r="K7" s="52">
        <v>25</v>
      </c>
      <c r="L7" s="52">
        <v>47.058823529411761</v>
      </c>
      <c r="M7" s="52">
        <v>23.076923076923077</v>
      </c>
      <c r="N7" s="52">
        <v>52.631578947368418</v>
      </c>
      <c r="O7" s="52">
        <v>50</v>
      </c>
      <c r="P7" s="52">
        <v>42.857142857142854</v>
      </c>
      <c r="Q7" s="52">
        <v>100</v>
      </c>
      <c r="R7" s="53">
        <v>42.857142857142854</v>
      </c>
    </row>
    <row r="8" spans="1:18" x14ac:dyDescent="0.25">
      <c r="A8" s="56" t="s">
        <v>5</v>
      </c>
      <c r="B8" s="54">
        <v>28.703703703703702</v>
      </c>
      <c r="C8" s="55">
        <v>33.673469387755098</v>
      </c>
      <c r="D8" s="55">
        <v>24.576271186440678</v>
      </c>
      <c r="E8" s="52">
        <v>42.857142857142854</v>
      </c>
      <c r="F8" s="52">
        <v>26.666666666666668</v>
      </c>
      <c r="G8" s="52">
        <v>16</v>
      </c>
      <c r="H8" s="52">
        <v>23.809523809523807</v>
      </c>
      <c r="I8" s="52">
        <v>42.857142857142854</v>
      </c>
      <c r="J8" s="52">
        <v>24</v>
      </c>
      <c r="K8" s="52">
        <v>41.666666666666671</v>
      </c>
      <c r="L8" s="52">
        <v>11.76470588235294</v>
      </c>
      <c r="M8" s="52">
        <v>46.153846153846153</v>
      </c>
      <c r="N8" s="52">
        <v>26.315789473684209</v>
      </c>
      <c r="O8" s="52">
        <v>0</v>
      </c>
      <c r="P8" s="52">
        <v>35.714285714285715</v>
      </c>
      <c r="Q8" s="52">
        <v>0</v>
      </c>
      <c r="R8" s="52">
        <v>28.571428571428569</v>
      </c>
    </row>
    <row r="9" spans="1:18" x14ac:dyDescent="0.25">
      <c r="A9" s="56" t="s">
        <v>6</v>
      </c>
      <c r="B9" s="54">
        <v>14.814814814814813</v>
      </c>
      <c r="C9" s="55">
        <v>14.285714285714285</v>
      </c>
      <c r="D9" s="55">
        <v>15.254237288135593</v>
      </c>
      <c r="E9" s="52">
        <v>21.428571428571427</v>
      </c>
      <c r="F9" s="52">
        <v>13.333333333333334</v>
      </c>
      <c r="G9" s="52">
        <v>12</v>
      </c>
      <c r="H9" s="52">
        <v>4.7619047619047619</v>
      </c>
      <c r="I9" s="52">
        <v>10.714285714285714</v>
      </c>
      <c r="J9" s="52">
        <v>20</v>
      </c>
      <c r="K9" s="52">
        <v>16.666666666666664</v>
      </c>
      <c r="L9" s="52">
        <v>29.411764705882355</v>
      </c>
      <c r="M9" s="52">
        <v>15.384615384615385</v>
      </c>
      <c r="N9" s="52">
        <v>15.789473684210526</v>
      </c>
      <c r="O9" s="52">
        <v>25</v>
      </c>
      <c r="P9" s="52">
        <v>14.285714285714285</v>
      </c>
      <c r="Q9" s="53">
        <v>0</v>
      </c>
      <c r="R9" s="52">
        <v>0</v>
      </c>
    </row>
    <row r="10" spans="1:18" x14ac:dyDescent="0.25">
      <c r="A10" s="56" t="s">
        <v>7</v>
      </c>
      <c r="B10" s="54">
        <v>14.351851851851851</v>
      </c>
      <c r="C10" s="55">
        <v>17.346938775510203</v>
      </c>
      <c r="D10" s="55">
        <v>11.864406779661017</v>
      </c>
      <c r="E10" s="52">
        <v>14.285714285714285</v>
      </c>
      <c r="F10" s="52">
        <v>13.333333333333334</v>
      </c>
      <c r="G10" s="52">
        <v>16</v>
      </c>
      <c r="H10" s="52">
        <v>23.809523809523807</v>
      </c>
      <c r="I10" s="52">
        <v>21.428571428571427</v>
      </c>
      <c r="J10" s="52">
        <v>16</v>
      </c>
      <c r="K10" s="52">
        <v>16.666666666666664</v>
      </c>
      <c r="L10" s="52">
        <v>11.76470588235294</v>
      </c>
      <c r="M10" s="52">
        <v>15.384615384615385</v>
      </c>
      <c r="N10" s="52">
        <v>5.2631578947368416</v>
      </c>
      <c r="O10" s="53">
        <v>25</v>
      </c>
      <c r="P10" s="53">
        <v>0</v>
      </c>
      <c r="Q10" s="53">
        <v>0</v>
      </c>
      <c r="R10" s="53">
        <v>0</v>
      </c>
    </row>
    <row r="11" spans="1:18" x14ac:dyDescent="0.25">
      <c r="A11" s="56" t="s">
        <v>8</v>
      </c>
      <c r="B11" s="54">
        <v>0.46296296296296291</v>
      </c>
      <c r="C11" s="55">
        <v>1.0204081632653061</v>
      </c>
      <c r="D11" s="54">
        <v>0</v>
      </c>
      <c r="E11" s="53">
        <v>0</v>
      </c>
      <c r="F11" s="53">
        <v>0</v>
      </c>
      <c r="G11" s="53">
        <v>0</v>
      </c>
      <c r="H11" s="52">
        <v>0</v>
      </c>
      <c r="I11" s="52">
        <v>3.5714285714285712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2">
        <v>0</v>
      </c>
      <c r="Q11" s="53">
        <v>0</v>
      </c>
      <c r="R11" s="52">
        <v>0</v>
      </c>
    </row>
    <row r="12" spans="1:18" x14ac:dyDescent="0.25">
      <c r="A12" s="51" t="s">
        <v>49</v>
      </c>
      <c r="B12" s="50">
        <v>5.0925925925925926</v>
      </c>
      <c r="C12" s="50">
        <v>5.1020408163265305</v>
      </c>
      <c r="D12" s="50">
        <v>5.0847457627118651</v>
      </c>
      <c r="E12" s="48">
        <v>0</v>
      </c>
      <c r="F12" s="49">
        <v>6.666666666666667</v>
      </c>
      <c r="G12" s="49">
        <v>12</v>
      </c>
      <c r="H12" s="48">
        <v>4.7619047619047619</v>
      </c>
      <c r="I12" s="49">
        <v>7.1428571428571423</v>
      </c>
      <c r="J12" s="48">
        <v>4</v>
      </c>
      <c r="K12" s="49">
        <v>0</v>
      </c>
      <c r="L12" s="49">
        <v>0</v>
      </c>
      <c r="M12" s="49">
        <v>0</v>
      </c>
      <c r="N12" s="49">
        <v>0</v>
      </c>
      <c r="O12" s="48">
        <v>0</v>
      </c>
      <c r="P12" s="48">
        <v>7.1428571428571423</v>
      </c>
      <c r="Q12" s="48">
        <v>0</v>
      </c>
      <c r="R12" s="48">
        <v>28.571428571428569</v>
      </c>
    </row>
    <row r="13" spans="1:18" x14ac:dyDescent="0.25">
      <c r="A13" s="144" t="s">
        <v>44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</row>
  </sheetData>
  <mergeCells count="12">
    <mergeCell ref="A13:R13"/>
    <mergeCell ref="A1:R1"/>
    <mergeCell ref="A2:A4"/>
    <mergeCell ref="B2:D3"/>
    <mergeCell ref="E2:R2"/>
    <mergeCell ref="E3:F3"/>
    <mergeCell ref="G3:H3"/>
    <mergeCell ref="I3:J3"/>
    <mergeCell ref="K3:L3"/>
    <mergeCell ref="M3:N3"/>
    <mergeCell ref="O3:P3"/>
    <mergeCell ref="Q3:R3"/>
  </mergeCell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3"/>
  <sheetViews>
    <sheetView workbookViewId="0">
      <selection sqref="A1:S1"/>
    </sheetView>
  </sheetViews>
  <sheetFormatPr baseColWidth="10" defaultColWidth="11.44140625" defaultRowHeight="13.2" x14ac:dyDescent="0.25"/>
  <cols>
    <col min="1" max="1" width="4.5546875" style="47" customWidth="1"/>
    <col min="2" max="2" width="25.44140625" style="58" customWidth="1"/>
    <col min="3" max="3" width="9.6640625" style="65" customWidth="1"/>
    <col min="4" max="19" width="9.6640625" style="47" customWidth="1"/>
    <col min="20" max="16384" width="11.44140625" style="47"/>
  </cols>
  <sheetData>
    <row r="1" spans="1:19" s="71" customFormat="1" ht="13.8" x14ac:dyDescent="0.25">
      <c r="A1" s="153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x14ac:dyDescent="0.25">
      <c r="A2" s="159" t="s">
        <v>52</v>
      </c>
      <c r="B2" s="161" t="s">
        <v>3</v>
      </c>
      <c r="C2" s="158" t="s">
        <v>0</v>
      </c>
      <c r="D2" s="158"/>
      <c r="E2" s="158"/>
      <c r="F2" s="148" t="s">
        <v>51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x14ac:dyDescent="0.25">
      <c r="A3" s="157"/>
      <c r="B3" s="162"/>
      <c r="C3" s="149"/>
      <c r="D3" s="149"/>
      <c r="E3" s="149"/>
      <c r="F3" s="147" t="s">
        <v>11</v>
      </c>
      <c r="G3" s="147"/>
      <c r="H3" s="155" t="s">
        <v>12</v>
      </c>
      <c r="I3" s="156"/>
      <c r="J3" s="155" t="s">
        <v>13</v>
      </c>
      <c r="K3" s="156"/>
      <c r="L3" s="155" t="s">
        <v>14</v>
      </c>
      <c r="M3" s="156"/>
      <c r="N3" s="147" t="s">
        <v>15</v>
      </c>
      <c r="O3" s="147"/>
      <c r="P3" s="147" t="s">
        <v>16</v>
      </c>
      <c r="Q3" s="147"/>
      <c r="R3" s="147" t="s">
        <v>17</v>
      </c>
      <c r="S3" s="147"/>
    </row>
    <row r="4" spans="1:19" x14ac:dyDescent="0.25">
      <c r="A4" s="160"/>
      <c r="B4" s="147"/>
      <c r="C4" s="64" t="s">
        <v>0</v>
      </c>
      <c r="D4" s="64" t="s">
        <v>1</v>
      </c>
      <c r="E4" s="64" t="s">
        <v>2</v>
      </c>
      <c r="F4" s="63" t="s">
        <v>1</v>
      </c>
      <c r="G4" s="63" t="s">
        <v>2</v>
      </c>
      <c r="H4" s="63" t="s">
        <v>1</v>
      </c>
      <c r="I4" s="63" t="s">
        <v>2</v>
      </c>
      <c r="J4" s="63" t="s">
        <v>1</v>
      </c>
      <c r="K4" s="63" t="s">
        <v>2</v>
      </c>
      <c r="L4" s="63" t="s">
        <v>1</v>
      </c>
      <c r="M4" s="63" t="s">
        <v>2</v>
      </c>
      <c r="N4" s="63" t="s">
        <v>1</v>
      </c>
      <c r="O4" s="63" t="s">
        <v>2</v>
      </c>
      <c r="P4" s="63" t="s">
        <v>1</v>
      </c>
      <c r="Q4" s="63" t="s">
        <v>2</v>
      </c>
      <c r="R4" s="63" t="s">
        <v>1</v>
      </c>
      <c r="S4" s="63" t="s">
        <v>2</v>
      </c>
    </row>
    <row r="5" spans="1:19" x14ac:dyDescent="0.25">
      <c r="A5" s="157" t="s">
        <v>0</v>
      </c>
      <c r="B5" s="67" t="s">
        <v>46</v>
      </c>
      <c r="C5" s="70">
        <v>285</v>
      </c>
      <c r="D5" s="70">
        <v>117</v>
      </c>
      <c r="E5" s="70">
        <v>168</v>
      </c>
      <c r="F5" s="70">
        <v>17</v>
      </c>
      <c r="G5" s="70">
        <v>25</v>
      </c>
      <c r="H5" s="70">
        <v>18</v>
      </c>
      <c r="I5" s="70">
        <v>23</v>
      </c>
      <c r="J5" s="70">
        <v>24</v>
      </c>
      <c r="K5" s="70">
        <v>30</v>
      </c>
      <c r="L5" s="70">
        <v>22</v>
      </c>
      <c r="M5" s="70">
        <v>25</v>
      </c>
      <c r="N5" s="70">
        <v>24</v>
      </c>
      <c r="O5" s="70">
        <v>29</v>
      </c>
      <c r="P5" s="70">
        <v>9</v>
      </c>
      <c r="Q5" s="70">
        <v>23</v>
      </c>
      <c r="R5" s="70">
        <v>3</v>
      </c>
      <c r="S5" s="70">
        <v>13</v>
      </c>
    </row>
    <row r="6" spans="1:19" x14ac:dyDescent="0.25">
      <c r="A6" s="157"/>
      <c r="B6" s="66" t="s">
        <v>34</v>
      </c>
      <c r="C6" s="69">
        <v>100</v>
      </c>
      <c r="D6" s="69">
        <v>100</v>
      </c>
      <c r="E6" s="69">
        <v>100</v>
      </c>
      <c r="F6" s="69">
        <v>100</v>
      </c>
      <c r="G6" s="69">
        <v>100</v>
      </c>
      <c r="H6" s="69">
        <v>100</v>
      </c>
      <c r="I6" s="69">
        <v>100</v>
      </c>
      <c r="J6" s="69">
        <v>100</v>
      </c>
      <c r="K6" s="69">
        <v>100</v>
      </c>
      <c r="L6" s="69">
        <v>100</v>
      </c>
      <c r="M6" s="69">
        <v>100</v>
      </c>
      <c r="N6" s="69">
        <v>100</v>
      </c>
      <c r="O6" s="69">
        <v>100</v>
      </c>
      <c r="P6" s="69">
        <v>100</v>
      </c>
      <c r="Q6" s="69">
        <v>100</v>
      </c>
      <c r="R6" s="69">
        <v>100</v>
      </c>
      <c r="S6" s="69">
        <v>100</v>
      </c>
    </row>
    <row r="7" spans="1:19" x14ac:dyDescent="0.25">
      <c r="A7" s="157"/>
      <c r="B7" s="66" t="s">
        <v>4</v>
      </c>
      <c r="C7" s="69">
        <v>35.91549295774648</v>
      </c>
      <c r="D7" s="68">
        <v>23.076923076923077</v>
      </c>
      <c r="E7" s="68">
        <v>44.910179640718567</v>
      </c>
      <c r="F7" s="68">
        <v>29.411764705882351</v>
      </c>
      <c r="G7" s="68">
        <v>48</v>
      </c>
      <c r="H7" s="68">
        <v>27.777777777777779</v>
      </c>
      <c r="I7" s="68">
        <v>39.130434782608695</v>
      </c>
      <c r="J7" s="68">
        <v>25</v>
      </c>
      <c r="K7" s="68">
        <v>33.333333333333329</v>
      </c>
      <c r="L7" s="68">
        <v>13.636363636363633</v>
      </c>
      <c r="M7" s="68">
        <v>32</v>
      </c>
      <c r="N7" s="68">
        <v>25</v>
      </c>
      <c r="O7" s="68">
        <v>57.142857142857139</v>
      </c>
      <c r="P7" s="68">
        <v>11.111111111111109</v>
      </c>
      <c r="Q7" s="68">
        <v>60.86956521739129</v>
      </c>
      <c r="R7" s="68">
        <v>33.333333333333336</v>
      </c>
      <c r="S7" s="68">
        <v>46.153846153846153</v>
      </c>
    </row>
    <row r="8" spans="1:19" x14ac:dyDescent="0.25">
      <c r="A8" s="157"/>
      <c r="B8" s="66" t="s">
        <v>5</v>
      </c>
      <c r="C8" s="69">
        <v>25.35211267605634</v>
      </c>
      <c r="D8" s="68">
        <v>36.752136752136757</v>
      </c>
      <c r="E8" s="68">
        <v>17.365269461077844</v>
      </c>
      <c r="F8" s="68">
        <v>35.294117647058819</v>
      </c>
      <c r="G8" s="68">
        <v>0</v>
      </c>
      <c r="H8" s="68">
        <v>33.333333333333336</v>
      </c>
      <c r="I8" s="68">
        <v>17.391304347826082</v>
      </c>
      <c r="J8" s="68">
        <v>29.166666666666668</v>
      </c>
      <c r="K8" s="68">
        <v>16.666666666666668</v>
      </c>
      <c r="L8" s="68">
        <v>63.636363636363633</v>
      </c>
      <c r="M8" s="68">
        <v>24</v>
      </c>
      <c r="N8" s="68">
        <v>33.333333333333336</v>
      </c>
      <c r="O8" s="68">
        <v>25</v>
      </c>
      <c r="P8" s="68">
        <v>11.111111111111111</v>
      </c>
      <c r="Q8" s="68">
        <v>13.043478260869565</v>
      </c>
      <c r="R8" s="68">
        <v>33.333333333333336</v>
      </c>
      <c r="S8" s="68">
        <v>30.769230769230766</v>
      </c>
    </row>
    <row r="9" spans="1:19" x14ac:dyDescent="0.25">
      <c r="A9" s="157"/>
      <c r="B9" s="66" t="s">
        <v>6</v>
      </c>
      <c r="C9" s="69">
        <v>18.30985915492958</v>
      </c>
      <c r="D9" s="68">
        <v>16.239316239316242</v>
      </c>
      <c r="E9" s="68">
        <v>19.76047904191617</v>
      </c>
      <c r="F9" s="68">
        <v>17.647058823529409</v>
      </c>
      <c r="G9" s="68">
        <v>20</v>
      </c>
      <c r="H9" s="68">
        <v>16.666666666666668</v>
      </c>
      <c r="I9" s="68">
        <v>30.434782608695652</v>
      </c>
      <c r="J9" s="68">
        <v>20.833333333333336</v>
      </c>
      <c r="K9" s="68">
        <v>30</v>
      </c>
      <c r="L9" s="68">
        <v>9.0909090909090882</v>
      </c>
      <c r="M9" s="68">
        <v>28</v>
      </c>
      <c r="N9" s="68">
        <v>12.5</v>
      </c>
      <c r="O9" s="68">
        <v>7.1428571428571415</v>
      </c>
      <c r="P9" s="68">
        <v>33.333333333333329</v>
      </c>
      <c r="Q9" s="68">
        <v>13.043478260869563</v>
      </c>
      <c r="R9" s="68">
        <v>0</v>
      </c>
      <c r="S9" s="68">
        <v>0</v>
      </c>
    </row>
    <row r="10" spans="1:19" x14ac:dyDescent="0.25">
      <c r="A10" s="157"/>
      <c r="B10" s="66" t="s">
        <v>7</v>
      </c>
      <c r="C10" s="69">
        <v>10.91549295774648</v>
      </c>
      <c r="D10" s="68">
        <v>14.529914529914532</v>
      </c>
      <c r="E10" s="68">
        <v>8.3832335329341312</v>
      </c>
      <c r="F10" s="68">
        <v>17.647058823529409</v>
      </c>
      <c r="G10" s="68">
        <v>12</v>
      </c>
      <c r="H10" s="68">
        <v>5.5555555555555545</v>
      </c>
      <c r="I10" s="68">
        <v>4.3478260869565206</v>
      </c>
      <c r="J10" s="68">
        <v>16.666666666666668</v>
      </c>
      <c r="K10" s="68">
        <v>16.666666666666668</v>
      </c>
      <c r="L10" s="68">
        <v>4.5454545454545459</v>
      </c>
      <c r="M10" s="68">
        <v>8</v>
      </c>
      <c r="N10" s="68">
        <v>16.666666666666668</v>
      </c>
      <c r="O10" s="68">
        <v>3.5714285714285703</v>
      </c>
      <c r="P10" s="68">
        <v>33.333333333333336</v>
      </c>
      <c r="Q10" s="68">
        <v>0</v>
      </c>
      <c r="R10" s="68">
        <v>33.333333333333336</v>
      </c>
      <c r="S10" s="68">
        <v>15.384615384615383</v>
      </c>
    </row>
    <row r="11" spans="1:19" x14ac:dyDescent="0.25">
      <c r="A11" s="157"/>
      <c r="B11" s="66" t="s">
        <v>8</v>
      </c>
      <c r="C11" s="69">
        <v>1.0563380281690142</v>
      </c>
      <c r="D11" s="68">
        <v>0.85470085470085477</v>
      </c>
      <c r="E11" s="68">
        <v>1.1976047904191618</v>
      </c>
      <c r="F11" s="68">
        <v>0</v>
      </c>
      <c r="G11" s="68">
        <v>4</v>
      </c>
      <c r="H11" s="68">
        <v>5.5555555555555554</v>
      </c>
      <c r="I11" s="68">
        <v>0</v>
      </c>
      <c r="J11" s="68">
        <v>0</v>
      </c>
      <c r="K11" s="68">
        <v>0</v>
      </c>
      <c r="L11" s="68">
        <v>0</v>
      </c>
      <c r="M11" s="68">
        <v>4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</row>
    <row r="12" spans="1:19" x14ac:dyDescent="0.25">
      <c r="A12" s="157"/>
      <c r="B12" s="66" t="s">
        <v>9</v>
      </c>
      <c r="C12" s="69">
        <v>8.4507042253521139</v>
      </c>
      <c r="D12" s="68">
        <v>8.5470085470085468</v>
      </c>
      <c r="E12" s="68">
        <v>8.3832335329341312</v>
      </c>
      <c r="F12" s="68">
        <v>0</v>
      </c>
      <c r="G12" s="68">
        <v>16</v>
      </c>
      <c r="H12" s="68">
        <v>11.111111111111111</v>
      </c>
      <c r="I12" s="68">
        <v>8.695652173913043</v>
      </c>
      <c r="J12" s="68">
        <v>8.3333333333333321</v>
      </c>
      <c r="K12" s="68">
        <v>3.3333333333333326</v>
      </c>
      <c r="L12" s="68">
        <v>9.0909090909090917</v>
      </c>
      <c r="M12" s="68">
        <v>4</v>
      </c>
      <c r="N12" s="68">
        <v>12.5</v>
      </c>
      <c r="O12" s="68">
        <v>7.1428571428571423</v>
      </c>
      <c r="P12" s="68">
        <v>11.111111111111111</v>
      </c>
      <c r="Q12" s="68">
        <v>13.043478260869561</v>
      </c>
      <c r="R12" s="68">
        <v>0</v>
      </c>
      <c r="S12" s="68">
        <v>7.6923076923076907</v>
      </c>
    </row>
    <row r="13" spans="1:19" x14ac:dyDescent="0.25">
      <c r="A13" s="154" t="s">
        <v>60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</sheetData>
  <mergeCells count="14">
    <mergeCell ref="A1:S1"/>
    <mergeCell ref="A13:S13"/>
    <mergeCell ref="J3:K3"/>
    <mergeCell ref="L3:M3"/>
    <mergeCell ref="N3:O3"/>
    <mergeCell ref="P3:Q3"/>
    <mergeCell ref="R3:S3"/>
    <mergeCell ref="A5:A12"/>
    <mergeCell ref="C2:E3"/>
    <mergeCell ref="F2:S2"/>
    <mergeCell ref="F3:G3"/>
    <mergeCell ref="H3:I3"/>
    <mergeCell ref="A2:A4"/>
    <mergeCell ref="B2:B4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2"/>
  <sheetViews>
    <sheetView workbookViewId="0">
      <selection sqref="A1:R1"/>
    </sheetView>
  </sheetViews>
  <sheetFormatPr baseColWidth="10" defaultColWidth="11.44140625" defaultRowHeight="13.2" x14ac:dyDescent="0.25"/>
  <cols>
    <col min="1" max="1" width="23.5546875" style="47" customWidth="1"/>
    <col min="2" max="18" width="9.6640625" style="47" customWidth="1"/>
    <col min="19" max="16384" width="11.44140625" style="47"/>
  </cols>
  <sheetData>
    <row r="1" spans="1:18" x14ac:dyDescent="0.25">
      <c r="A1" s="164" t="s">
        <v>66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x14ac:dyDescent="0.25">
      <c r="A2" s="166" t="s">
        <v>3</v>
      </c>
      <c r="B2" s="168" t="s">
        <v>0</v>
      </c>
      <c r="C2" s="168"/>
      <c r="D2" s="168"/>
      <c r="E2" s="170" t="s">
        <v>51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x14ac:dyDescent="0.25">
      <c r="A3" s="167"/>
      <c r="B3" s="169"/>
      <c r="C3" s="169"/>
      <c r="D3" s="169"/>
      <c r="E3" s="163" t="s">
        <v>11</v>
      </c>
      <c r="F3" s="163"/>
      <c r="G3" s="171" t="s">
        <v>65</v>
      </c>
      <c r="H3" s="163"/>
      <c r="I3" s="171" t="s">
        <v>64</v>
      </c>
      <c r="J3" s="163"/>
      <c r="K3" s="171" t="s">
        <v>63</v>
      </c>
      <c r="L3" s="163"/>
      <c r="M3" s="163" t="s">
        <v>15</v>
      </c>
      <c r="N3" s="163"/>
      <c r="O3" s="163" t="s">
        <v>16</v>
      </c>
      <c r="P3" s="163"/>
      <c r="Q3" s="163" t="s">
        <v>17</v>
      </c>
      <c r="R3" s="163"/>
    </row>
    <row r="4" spans="1:18" x14ac:dyDescent="0.25">
      <c r="A4" s="163"/>
      <c r="B4" s="75" t="s">
        <v>0</v>
      </c>
      <c r="C4" s="75" t="s">
        <v>1</v>
      </c>
      <c r="D4" s="75" t="s">
        <v>2</v>
      </c>
      <c r="E4" s="74" t="s">
        <v>1</v>
      </c>
      <c r="F4" s="74" t="s">
        <v>2</v>
      </c>
      <c r="G4" s="74" t="s">
        <v>1</v>
      </c>
      <c r="H4" s="74" t="s">
        <v>2</v>
      </c>
      <c r="I4" s="74" t="s">
        <v>1</v>
      </c>
      <c r="J4" s="74" t="s">
        <v>2</v>
      </c>
      <c r="K4" s="74" t="s">
        <v>1</v>
      </c>
      <c r="L4" s="74" t="s">
        <v>2</v>
      </c>
      <c r="M4" s="74" t="s">
        <v>1</v>
      </c>
      <c r="N4" s="74" t="s">
        <v>2</v>
      </c>
      <c r="O4" s="74" t="s">
        <v>1</v>
      </c>
      <c r="P4" s="74" t="s">
        <v>2</v>
      </c>
      <c r="Q4" s="74" t="s">
        <v>1</v>
      </c>
      <c r="R4" s="74" t="s">
        <v>2</v>
      </c>
    </row>
    <row r="5" spans="1:18" ht="15" customHeight="1" x14ac:dyDescent="0.25">
      <c r="A5" s="73" t="s">
        <v>34</v>
      </c>
      <c r="B5" s="54">
        <v>100</v>
      </c>
      <c r="C5" s="54">
        <v>100</v>
      </c>
      <c r="D5" s="54">
        <v>100</v>
      </c>
      <c r="E5" s="54">
        <v>100</v>
      </c>
      <c r="F5" s="54">
        <v>100</v>
      </c>
      <c r="G5" s="54">
        <v>100</v>
      </c>
      <c r="H5" s="54">
        <v>100</v>
      </c>
      <c r="I5" s="54">
        <v>100</v>
      </c>
      <c r="J5" s="54">
        <v>100</v>
      </c>
      <c r="K5" s="54">
        <v>100</v>
      </c>
      <c r="L5" s="54">
        <v>100</v>
      </c>
      <c r="M5" s="54">
        <v>100</v>
      </c>
      <c r="N5" s="54">
        <v>100</v>
      </c>
      <c r="O5" s="54">
        <v>100</v>
      </c>
      <c r="P5" s="54">
        <v>100</v>
      </c>
      <c r="Q5" s="54">
        <v>100</v>
      </c>
      <c r="R5" s="54">
        <v>100</v>
      </c>
    </row>
    <row r="6" spans="1:18" ht="15" customHeight="1" x14ac:dyDescent="0.25">
      <c r="A6" s="58" t="s">
        <v>4</v>
      </c>
      <c r="B6" s="54">
        <v>39.045553145336228</v>
      </c>
      <c r="C6" s="55">
        <v>32.894736842105267</v>
      </c>
      <c r="D6" s="55">
        <v>40.254237288135592</v>
      </c>
      <c r="E6" s="52">
        <v>39.130434782608695</v>
      </c>
      <c r="F6" s="52">
        <v>46.666666666666664</v>
      </c>
      <c r="G6" s="52">
        <v>36.84210526315789</v>
      </c>
      <c r="H6" s="52">
        <v>37.777777777777779</v>
      </c>
      <c r="I6" s="52">
        <v>21.875</v>
      </c>
      <c r="J6" s="52">
        <v>30.952380952380953</v>
      </c>
      <c r="K6" s="52">
        <v>42.105263157894733</v>
      </c>
      <c r="L6" s="52">
        <v>19.444444444444446</v>
      </c>
      <c r="M6" s="52">
        <v>32</v>
      </c>
      <c r="N6" s="52">
        <v>48.484848484848484</v>
      </c>
      <c r="O6" s="52">
        <v>18.181818181818183</v>
      </c>
      <c r="P6" s="52">
        <v>46.153846153846153</v>
      </c>
      <c r="Q6" s="52">
        <v>50</v>
      </c>
      <c r="R6" s="53">
        <v>90.909090909090907</v>
      </c>
    </row>
    <row r="7" spans="1:18" ht="15" customHeight="1" x14ac:dyDescent="0.25">
      <c r="A7" s="58" t="s">
        <v>5</v>
      </c>
      <c r="B7" s="54">
        <v>30.151843817787416</v>
      </c>
      <c r="C7" s="55">
        <v>36.84210526315789</v>
      </c>
      <c r="D7" s="55">
        <v>29.66101694915254</v>
      </c>
      <c r="E7" s="52">
        <v>43.478260869565219</v>
      </c>
      <c r="F7" s="52">
        <v>26.666666666666668</v>
      </c>
      <c r="G7" s="52">
        <v>28.947368421052634</v>
      </c>
      <c r="H7" s="52">
        <v>35.555555555555557</v>
      </c>
      <c r="I7" s="52">
        <v>34.375</v>
      </c>
      <c r="J7" s="52">
        <v>42.857142857142854</v>
      </c>
      <c r="K7" s="52">
        <v>21.052631578947366</v>
      </c>
      <c r="L7" s="52">
        <v>33.333333333333329</v>
      </c>
      <c r="M7" s="52">
        <v>48</v>
      </c>
      <c r="N7" s="52">
        <v>21.212121212121211</v>
      </c>
      <c r="O7" s="52">
        <v>54.54545454545454</v>
      </c>
      <c r="P7" s="52">
        <v>20.512820512820511</v>
      </c>
      <c r="Q7" s="52">
        <v>50</v>
      </c>
      <c r="R7" s="52">
        <v>9.0909090909090917</v>
      </c>
    </row>
    <row r="8" spans="1:18" ht="15" customHeight="1" x14ac:dyDescent="0.25">
      <c r="A8" s="58" t="s">
        <v>6</v>
      </c>
      <c r="B8" s="54">
        <v>10.412147505422993</v>
      </c>
      <c r="C8" s="55">
        <v>11.842105263157894</v>
      </c>
      <c r="D8" s="55">
        <v>10.16949152542373</v>
      </c>
      <c r="E8" s="52">
        <v>4.3478260869565215</v>
      </c>
      <c r="F8" s="52">
        <v>6.666666666666667</v>
      </c>
      <c r="G8" s="52">
        <v>13.157894736842104</v>
      </c>
      <c r="H8" s="52">
        <v>8.8888888888888893</v>
      </c>
      <c r="I8" s="52">
        <v>25</v>
      </c>
      <c r="J8" s="52">
        <v>9.5238095238095237</v>
      </c>
      <c r="K8" s="52">
        <v>10.526315789473683</v>
      </c>
      <c r="L8" s="52">
        <v>11.111111111111111</v>
      </c>
      <c r="M8" s="52">
        <v>4</v>
      </c>
      <c r="N8" s="52">
        <v>12.121212121212121</v>
      </c>
      <c r="O8" s="52">
        <v>9.0909090909090917</v>
      </c>
      <c r="P8" s="52">
        <v>15.384615384615385</v>
      </c>
      <c r="Q8" s="53">
        <v>0</v>
      </c>
      <c r="R8" s="52">
        <v>0</v>
      </c>
    </row>
    <row r="9" spans="1:18" ht="15" customHeight="1" x14ac:dyDescent="0.25">
      <c r="A9" s="58" t="s">
        <v>7</v>
      </c>
      <c r="B9" s="54">
        <v>7.809110629067245</v>
      </c>
      <c r="C9" s="55">
        <v>5.9210526315789469</v>
      </c>
      <c r="D9" s="55">
        <v>7.6271186440677967</v>
      </c>
      <c r="E9" s="52">
        <v>4.3478260869565215</v>
      </c>
      <c r="F9" s="52">
        <v>6.666666666666667</v>
      </c>
      <c r="G9" s="52">
        <v>7.8947368421052628</v>
      </c>
      <c r="H9" s="52">
        <v>4.4444444444444446</v>
      </c>
      <c r="I9" s="52">
        <v>6.25</v>
      </c>
      <c r="J9" s="52">
        <v>4.7619047619047619</v>
      </c>
      <c r="K9" s="52">
        <v>10.526315789473683</v>
      </c>
      <c r="L9" s="52">
        <v>13.888888888888889</v>
      </c>
      <c r="M9" s="52">
        <v>4</v>
      </c>
      <c r="N9" s="52">
        <v>9.0909090909090917</v>
      </c>
      <c r="O9" s="53">
        <v>0</v>
      </c>
      <c r="P9" s="53">
        <v>10.256410256410255</v>
      </c>
      <c r="Q9" s="53">
        <v>0</v>
      </c>
      <c r="R9" s="53">
        <v>0</v>
      </c>
    </row>
    <row r="10" spans="1:18" ht="15" customHeight="1" x14ac:dyDescent="0.25">
      <c r="A10" s="58" t="s">
        <v>8</v>
      </c>
      <c r="B10" s="54">
        <v>0.86767895878524948</v>
      </c>
      <c r="C10" s="55">
        <v>0.6578947368421052</v>
      </c>
      <c r="D10" s="54">
        <v>0.84745762711864403</v>
      </c>
      <c r="E10" s="53">
        <v>0</v>
      </c>
      <c r="F10" s="53">
        <v>6.666666666666667</v>
      </c>
      <c r="G10" s="53">
        <v>0</v>
      </c>
      <c r="H10" s="52">
        <v>0</v>
      </c>
      <c r="I10" s="52">
        <v>3.125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2">
        <v>0</v>
      </c>
      <c r="Q10" s="53">
        <v>0</v>
      </c>
      <c r="R10" s="52">
        <v>0</v>
      </c>
    </row>
    <row r="11" spans="1:18" ht="15" customHeight="1" x14ac:dyDescent="0.25">
      <c r="A11" s="72" t="s">
        <v>9</v>
      </c>
      <c r="B11" s="50">
        <v>11.713665943600867</v>
      </c>
      <c r="C11" s="50">
        <v>11.842105263157894</v>
      </c>
      <c r="D11" s="50">
        <v>11.440677966101696</v>
      </c>
      <c r="E11" s="48">
        <v>8.695652173913043</v>
      </c>
      <c r="F11" s="49">
        <v>6.666666666666667</v>
      </c>
      <c r="G11" s="49">
        <v>13.157894736842104</v>
      </c>
      <c r="H11" s="48">
        <v>13.333333333333334</v>
      </c>
      <c r="I11" s="49">
        <v>9.375</v>
      </c>
      <c r="J11" s="48">
        <v>11.904761904761903</v>
      </c>
      <c r="K11" s="49">
        <v>15.789473684210526</v>
      </c>
      <c r="L11" s="49">
        <v>22.222222222222221</v>
      </c>
      <c r="M11" s="49">
        <v>12</v>
      </c>
      <c r="N11" s="49">
        <v>9.0909090909090917</v>
      </c>
      <c r="O11" s="48">
        <v>18.181818181818183</v>
      </c>
      <c r="P11" s="48">
        <v>7.6923076923076925</v>
      </c>
      <c r="Q11" s="48">
        <v>0</v>
      </c>
      <c r="R11" s="48">
        <v>0</v>
      </c>
    </row>
    <row r="12" spans="1:18" x14ac:dyDescent="0.25">
      <c r="A12" s="165" t="s">
        <v>62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</row>
  </sheetData>
  <mergeCells count="12">
    <mergeCell ref="O3:P3"/>
    <mergeCell ref="Q3:R3"/>
    <mergeCell ref="A1:R1"/>
    <mergeCell ref="A12:R12"/>
    <mergeCell ref="A2:A4"/>
    <mergeCell ref="B2:D3"/>
    <mergeCell ref="E2:R2"/>
    <mergeCell ref="E3:F3"/>
    <mergeCell ref="G3:H3"/>
    <mergeCell ref="I3:J3"/>
    <mergeCell ref="K3:L3"/>
    <mergeCell ref="M3:N3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4"/>
  <sheetViews>
    <sheetView workbookViewId="0">
      <selection sqref="A1:B1"/>
    </sheetView>
  </sheetViews>
  <sheetFormatPr baseColWidth="10" defaultRowHeight="14.4" x14ac:dyDescent="0.3"/>
  <cols>
    <col min="1" max="1" width="26.6640625" customWidth="1"/>
    <col min="2" max="2" width="60.6640625" customWidth="1"/>
    <col min="3" max="5" width="11.88671875" customWidth="1"/>
  </cols>
  <sheetData>
    <row r="1" spans="1:2" ht="16.2" thickBot="1" x14ac:dyDescent="0.35">
      <c r="A1" s="172" t="s">
        <v>84</v>
      </c>
      <c r="B1" s="173"/>
    </row>
    <row r="2" spans="1:2" x14ac:dyDescent="0.3">
      <c r="A2" s="16" t="s">
        <v>24</v>
      </c>
      <c r="B2" s="84" t="s">
        <v>76</v>
      </c>
    </row>
    <row r="3" spans="1:2" x14ac:dyDescent="0.3">
      <c r="A3" s="17" t="s">
        <v>25</v>
      </c>
      <c r="B3" s="18" t="s">
        <v>89</v>
      </c>
    </row>
    <row r="4" spans="1:2" x14ac:dyDescent="0.3">
      <c r="A4" s="17" t="s">
        <v>26</v>
      </c>
      <c r="B4" s="95" t="s">
        <v>110</v>
      </c>
    </row>
    <row r="5" spans="1:2" x14ac:dyDescent="0.3">
      <c r="A5" s="17" t="s">
        <v>27</v>
      </c>
      <c r="B5" s="18" t="s">
        <v>92</v>
      </c>
    </row>
    <row r="6" spans="1:2" x14ac:dyDescent="0.3">
      <c r="A6" s="17" t="s">
        <v>28</v>
      </c>
      <c r="B6" s="96" t="s">
        <v>111</v>
      </c>
    </row>
    <row r="7" spans="1:2" ht="23.4" thickBot="1" x14ac:dyDescent="0.35">
      <c r="A7" s="20" t="s">
        <v>29</v>
      </c>
      <c r="B7" s="21" t="s">
        <v>77</v>
      </c>
    </row>
    <row r="8" spans="1:2" x14ac:dyDescent="0.3">
      <c r="A8" s="99" t="s">
        <v>30</v>
      </c>
      <c r="B8" s="84" t="s">
        <v>109</v>
      </c>
    </row>
    <row r="9" spans="1:2" ht="22.8" x14ac:dyDescent="0.3">
      <c r="A9" s="17" t="s">
        <v>31</v>
      </c>
      <c r="B9" s="18" t="s">
        <v>79</v>
      </c>
    </row>
    <row r="10" spans="1:2" x14ac:dyDescent="0.3">
      <c r="A10" s="17" t="s">
        <v>32</v>
      </c>
      <c r="B10" s="18" t="s">
        <v>78</v>
      </c>
    </row>
    <row r="11" spans="1:2" ht="23.4" thickBot="1" x14ac:dyDescent="0.35">
      <c r="A11" s="20" t="s">
        <v>102</v>
      </c>
      <c r="B11" s="100" t="s">
        <v>85</v>
      </c>
    </row>
    <row r="12" spans="1:2" x14ac:dyDescent="0.3">
      <c r="A12" s="98" t="s">
        <v>33</v>
      </c>
      <c r="B12" s="98" t="s">
        <v>86</v>
      </c>
    </row>
    <row r="13" spans="1:2" x14ac:dyDescent="0.3">
      <c r="A13" s="17" t="s">
        <v>31</v>
      </c>
      <c r="B13" s="18" t="s">
        <v>104</v>
      </c>
    </row>
    <row r="14" spans="1:2" x14ac:dyDescent="0.3">
      <c r="A14" s="17" t="s">
        <v>32</v>
      </c>
      <c r="B14" s="19" t="s">
        <v>78</v>
      </c>
    </row>
    <row r="15" spans="1:2" ht="23.4" thickBot="1" x14ac:dyDescent="0.35">
      <c r="A15" s="101" t="s">
        <v>102</v>
      </c>
      <c r="B15" s="102" t="s">
        <v>87</v>
      </c>
    </row>
    <row r="16" spans="1:2" x14ac:dyDescent="0.3">
      <c r="A16" s="99" t="s">
        <v>35</v>
      </c>
      <c r="B16" s="99" t="s">
        <v>3</v>
      </c>
    </row>
    <row r="17" spans="1:2" ht="34.200000000000003" x14ac:dyDescent="0.3">
      <c r="A17" s="17" t="s">
        <v>31</v>
      </c>
      <c r="B17" s="18" t="s">
        <v>90</v>
      </c>
    </row>
    <row r="18" spans="1:2" x14ac:dyDescent="0.3">
      <c r="A18" s="17" t="s">
        <v>32</v>
      </c>
      <c r="B18" s="18" t="s">
        <v>34</v>
      </c>
    </row>
    <row r="19" spans="1:2" ht="23.4" thickBot="1" x14ac:dyDescent="0.35">
      <c r="A19" s="20" t="s">
        <v>102</v>
      </c>
      <c r="B19" s="100" t="s">
        <v>108</v>
      </c>
    </row>
    <row r="20" spans="1:2" ht="15" thickBot="1" x14ac:dyDescent="0.35">
      <c r="A20" s="104" t="s">
        <v>36</v>
      </c>
      <c r="B20" s="104" t="s">
        <v>103</v>
      </c>
    </row>
    <row r="21" spans="1:2" ht="24" x14ac:dyDescent="0.3">
      <c r="A21" s="98" t="s">
        <v>37</v>
      </c>
      <c r="B21" s="103" t="s">
        <v>38</v>
      </c>
    </row>
    <row r="22" spans="1:2" ht="24" x14ac:dyDescent="0.3">
      <c r="A22" s="17" t="s">
        <v>39</v>
      </c>
      <c r="B22" s="18" t="s">
        <v>40</v>
      </c>
    </row>
    <row r="23" spans="1:2" x14ac:dyDescent="0.3">
      <c r="A23" s="17" t="s">
        <v>41</v>
      </c>
      <c r="B23" s="18" t="s">
        <v>42</v>
      </c>
    </row>
    <row r="24" spans="1:2" ht="39" customHeight="1" thickBot="1" x14ac:dyDescent="0.35">
      <c r="A24" s="20" t="s">
        <v>43</v>
      </c>
      <c r="B24" s="94" t="s">
        <v>101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"/>
  <sheetViews>
    <sheetView workbookViewId="0">
      <selection sqref="A1:R2"/>
    </sheetView>
  </sheetViews>
  <sheetFormatPr baseColWidth="10" defaultColWidth="11.44140625" defaultRowHeight="13.2" x14ac:dyDescent="0.25"/>
  <cols>
    <col min="1" max="1" width="23" style="2" customWidth="1"/>
    <col min="2" max="18" width="7.6640625" style="2" customWidth="1"/>
    <col min="19" max="16384" width="11.44140625" style="2"/>
  </cols>
  <sheetData>
    <row r="1" spans="1:19" ht="12.75" customHeight="1" x14ac:dyDescent="0.25">
      <c r="A1" s="111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9" ht="12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9" x14ac:dyDescent="0.25">
      <c r="A3" s="112" t="s">
        <v>3</v>
      </c>
      <c r="B3" s="115" t="s">
        <v>10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9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  <c r="Q4" s="108" t="s">
        <v>17</v>
      </c>
      <c r="R4" s="108"/>
    </row>
    <row r="5" spans="1:19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  <c r="Q5" s="77" t="s">
        <v>1</v>
      </c>
      <c r="R5" s="77" t="s">
        <v>2</v>
      </c>
    </row>
    <row r="6" spans="1:19" x14ac:dyDescent="0.25">
      <c r="A6" s="8" t="s">
        <v>18</v>
      </c>
      <c r="B6" s="9">
        <v>175</v>
      </c>
      <c r="C6" s="9">
        <v>57</v>
      </c>
      <c r="D6" s="9">
        <v>118</v>
      </c>
      <c r="E6" s="97" t="s">
        <v>105</v>
      </c>
      <c r="F6" s="97">
        <v>9</v>
      </c>
      <c r="G6" s="97">
        <v>14</v>
      </c>
      <c r="H6" s="97">
        <v>19</v>
      </c>
      <c r="I6" s="97">
        <v>20</v>
      </c>
      <c r="J6" s="97">
        <v>25</v>
      </c>
      <c r="K6" s="97">
        <v>17</v>
      </c>
      <c r="L6" s="97">
        <v>30</v>
      </c>
      <c r="M6" s="97" t="s">
        <v>105</v>
      </c>
      <c r="N6" s="97">
        <v>24</v>
      </c>
      <c r="O6" s="97" t="s">
        <v>48</v>
      </c>
      <c r="P6" s="97">
        <v>11</v>
      </c>
      <c r="Q6" s="97" t="s">
        <v>48</v>
      </c>
      <c r="R6" s="97" t="s">
        <v>48</v>
      </c>
    </row>
    <row r="7" spans="1:19" x14ac:dyDescent="0.25">
      <c r="A7" s="8" t="s">
        <v>19</v>
      </c>
      <c r="B7" s="10">
        <v>100</v>
      </c>
      <c r="C7" s="10">
        <v>100</v>
      </c>
      <c r="D7" s="10">
        <v>100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  <c r="M7" s="10">
        <v>100</v>
      </c>
      <c r="N7" s="10">
        <v>100</v>
      </c>
      <c r="O7" s="31" t="s">
        <v>48</v>
      </c>
      <c r="P7" s="10">
        <v>100</v>
      </c>
      <c r="Q7" s="105" t="s">
        <v>48</v>
      </c>
      <c r="R7" s="97" t="s">
        <v>48</v>
      </c>
      <c r="S7" s="106"/>
    </row>
    <row r="8" spans="1:19" x14ac:dyDescent="0.25">
      <c r="A8" s="11" t="s">
        <v>4</v>
      </c>
      <c r="B8" s="31">
        <v>31.428571428571427</v>
      </c>
      <c r="C8" s="3">
        <v>14.035087719298245</v>
      </c>
      <c r="D8" s="3">
        <v>39.83050847457627</v>
      </c>
      <c r="E8" s="3" t="s">
        <v>48</v>
      </c>
      <c r="F8" s="3">
        <v>11.111111111111111</v>
      </c>
      <c r="G8" s="3">
        <v>7.1428571428571423</v>
      </c>
      <c r="H8" s="3">
        <v>31.578947368421051</v>
      </c>
      <c r="I8" s="3">
        <v>15</v>
      </c>
      <c r="J8" s="3">
        <v>40</v>
      </c>
      <c r="K8" s="3">
        <v>17.647058823529413</v>
      </c>
      <c r="L8" s="3">
        <v>40</v>
      </c>
      <c r="M8" s="3">
        <v>33.333333333333329</v>
      </c>
      <c r="N8" s="3">
        <v>50</v>
      </c>
      <c r="O8" s="3" t="s">
        <v>48</v>
      </c>
      <c r="P8" s="3">
        <v>54.54545454545454</v>
      </c>
      <c r="Q8" s="3" t="s">
        <v>48</v>
      </c>
      <c r="R8" s="3" t="s">
        <v>48</v>
      </c>
    </row>
    <row r="9" spans="1:19" x14ac:dyDescent="0.25">
      <c r="A9" s="11" t="s">
        <v>5</v>
      </c>
      <c r="B9" s="31">
        <v>18.857142857142858</v>
      </c>
      <c r="C9" s="3">
        <v>17.543859649122805</v>
      </c>
      <c r="D9" s="3">
        <v>19.491525423728813</v>
      </c>
      <c r="E9" s="3" t="s">
        <v>48</v>
      </c>
      <c r="F9" s="3" t="s">
        <v>48</v>
      </c>
      <c r="G9" s="3">
        <v>28.571428571428569</v>
      </c>
      <c r="H9" s="3">
        <v>26.315789473684209</v>
      </c>
      <c r="I9" s="3">
        <v>10</v>
      </c>
      <c r="J9" s="3">
        <v>16</v>
      </c>
      <c r="K9" s="3">
        <v>17.647058823529413</v>
      </c>
      <c r="L9" s="3">
        <v>26.666666666666668</v>
      </c>
      <c r="M9" s="3">
        <v>33.333333333333329</v>
      </c>
      <c r="N9" s="3">
        <v>16.666666666666664</v>
      </c>
      <c r="O9" s="3" t="s">
        <v>48</v>
      </c>
      <c r="P9" s="3">
        <v>18.181818181818183</v>
      </c>
      <c r="Q9" s="3" t="s">
        <v>48</v>
      </c>
      <c r="R9" s="3" t="s">
        <v>48</v>
      </c>
    </row>
    <row r="10" spans="1:19" x14ac:dyDescent="0.25">
      <c r="A10" s="11" t="s">
        <v>6</v>
      </c>
      <c r="B10" s="31">
        <v>29.142857142857142</v>
      </c>
      <c r="C10" s="3">
        <v>35.087719298245609</v>
      </c>
      <c r="D10" s="3">
        <v>26.271186440677969</v>
      </c>
      <c r="E10" s="3">
        <v>33.333333333333329</v>
      </c>
      <c r="F10" s="3">
        <v>22.222222222222221</v>
      </c>
      <c r="G10" s="3">
        <v>50</v>
      </c>
      <c r="H10" s="3">
        <v>21.052631578947366</v>
      </c>
      <c r="I10" s="3">
        <v>25</v>
      </c>
      <c r="J10" s="3">
        <v>36</v>
      </c>
      <c r="K10" s="3">
        <v>35.294117647058826</v>
      </c>
      <c r="L10" s="3">
        <v>26.666666666666668</v>
      </c>
      <c r="M10" s="3">
        <v>33.333333333333329</v>
      </c>
      <c r="N10" s="3">
        <v>25</v>
      </c>
      <c r="O10" s="3" t="s">
        <v>48</v>
      </c>
      <c r="P10" s="3">
        <v>18.181818181818183</v>
      </c>
      <c r="Q10" s="3" t="s">
        <v>48</v>
      </c>
      <c r="R10" s="3" t="s">
        <v>48</v>
      </c>
    </row>
    <row r="11" spans="1:19" x14ac:dyDescent="0.25">
      <c r="A11" s="11" t="s">
        <v>7</v>
      </c>
      <c r="B11" s="31">
        <v>14.285714285714285</v>
      </c>
      <c r="C11" s="3">
        <v>22.807017543859647</v>
      </c>
      <c r="D11" s="3">
        <v>10.16949152542373</v>
      </c>
      <c r="E11" s="3">
        <v>33.333333333333329</v>
      </c>
      <c r="F11" s="3">
        <v>33.333333333333329</v>
      </c>
      <c r="G11" s="3">
        <v>7.1428571428571423</v>
      </c>
      <c r="H11" s="3">
        <v>15.789473684210526</v>
      </c>
      <c r="I11" s="3">
        <v>35</v>
      </c>
      <c r="J11" s="3">
        <v>8</v>
      </c>
      <c r="K11" s="3">
        <v>23.52941176470588</v>
      </c>
      <c r="L11" s="3">
        <v>6.666666666666667</v>
      </c>
      <c r="M11" s="3" t="s">
        <v>48</v>
      </c>
      <c r="N11" s="3">
        <v>4.1666666666666661</v>
      </c>
      <c r="O11" s="3" t="s">
        <v>48</v>
      </c>
      <c r="P11" s="3">
        <v>9.0909090909090917</v>
      </c>
      <c r="Q11" s="3" t="s">
        <v>48</v>
      </c>
      <c r="R11" s="3" t="s">
        <v>48</v>
      </c>
    </row>
    <row r="12" spans="1:19" x14ac:dyDescent="0.25">
      <c r="A12" s="11" t="s">
        <v>8</v>
      </c>
      <c r="B12" s="31">
        <v>1.7142857142857144</v>
      </c>
      <c r="C12" s="3">
        <v>3.5087719298245612</v>
      </c>
      <c r="D12" s="3">
        <v>0.84745762711864403</v>
      </c>
      <c r="E12" s="3" t="s">
        <v>48</v>
      </c>
      <c r="F12" s="3">
        <v>11.111111111111111</v>
      </c>
      <c r="G12" s="3" t="s">
        <v>48</v>
      </c>
      <c r="H12" s="3" t="s">
        <v>48</v>
      </c>
      <c r="I12" s="3">
        <v>5</v>
      </c>
      <c r="J12" s="3" t="s">
        <v>48</v>
      </c>
      <c r="K12" s="3">
        <v>5.8823529411764701</v>
      </c>
      <c r="L12" s="3" t="s">
        <v>48</v>
      </c>
      <c r="M12" s="3" t="s">
        <v>48</v>
      </c>
      <c r="N12" s="3">
        <v>0</v>
      </c>
      <c r="O12" s="3" t="s">
        <v>48</v>
      </c>
      <c r="P12" s="3">
        <v>0</v>
      </c>
      <c r="Q12" s="3" t="s">
        <v>48</v>
      </c>
      <c r="R12" s="3" t="s">
        <v>48</v>
      </c>
    </row>
    <row r="13" spans="1:19" x14ac:dyDescent="0.25">
      <c r="A13" s="91" t="s">
        <v>9</v>
      </c>
      <c r="B13" s="92">
        <v>4.5714285714285712</v>
      </c>
      <c r="C13" s="93">
        <v>7.0175438596491224</v>
      </c>
      <c r="D13" s="93">
        <v>3.3898305084745761</v>
      </c>
      <c r="E13" s="93">
        <v>33.333333333333329</v>
      </c>
      <c r="F13" s="93">
        <v>22.222222222222221</v>
      </c>
      <c r="G13" s="93">
        <v>7.1428571428571423</v>
      </c>
      <c r="H13" s="93">
        <v>5.2631578947368416</v>
      </c>
      <c r="I13" s="93">
        <v>10</v>
      </c>
      <c r="J13" s="93" t="s">
        <v>48</v>
      </c>
      <c r="K13" s="93" t="s">
        <v>48</v>
      </c>
      <c r="L13" s="93" t="s">
        <v>48</v>
      </c>
      <c r="M13" s="93" t="s">
        <v>48</v>
      </c>
      <c r="N13" s="93">
        <v>4.1666666666666661</v>
      </c>
      <c r="O13" s="93" t="s">
        <v>48</v>
      </c>
      <c r="P13" s="93">
        <v>0</v>
      </c>
      <c r="Q13" s="93" t="s">
        <v>48</v>
      </c>
      <c r="R13" s="93" t="s">
        <v>48</v>
      </c>
    </row>
    <row r="14" spans="1:19" x14ac:dyDescent="0.25">
      <c r="A14" s="109" t="s">
        <v>100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9" x14ac:dyDescent="0.25">
      <c r="A15" s="110" t="s">
        <v>99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19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</sheetData>
  <mergeCells count="15">
    <mergeCell ref="M4:N4"/>
    <mergeCell ref="Q4:R4"/>
    <mergeCell ref="A14:R14"/>
    <mergeCell ref="A15:R16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O4:P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Normal="100" workbookViewId="0">
      <selection sqref="A1:R2"/>
    </sheetView>
  </sheetViews>
  <sheetFormatPr baseColWidth="10" defaultColWidth="11.44140625" defaultRowHeight="13.2" x14ac:dyDescent="0.25"/>
  <cols>
    <col min="1" max="1" width="23" style="2" customWidth="1"/>
    <col min="2" max="18" width="7.6640625" style="2" customWidth="1"/>
    <col min="19" max="16384" width="11.44140625" style="2"/>
  </cols>
  <sheetData>
    <row r="1" spans="1:18" ht="12.75" customHeight="1" x14ac:dyDescent="0.25">
      <c r="A1" s="111" t="s">
        <v>106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12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x14ac:dyDescent="0.25">
      <c r="A3" s="112" t="s">
        <v>3</v>
      </c>
      <c r="B3" s="115" t="s">
        <v>10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  <c r="Q4" s="108" t="s">
        <v>17</v>
      </c>
      <c r="R4" s="108"/>
    </row>
    <row r="5" spans="1:18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  <c r="Q5" s="77" t="s">
        <v>1</v>
      </c>
      <c r="R5" s="77" t="s">
        <v>2</v>
      </c>
    </row>
    <row r="6" spans="1:18" x14ac:dyDescent="0.25">
      <c r="A6" s="8" t="s">
        <v>18</v>
      </c>
      <c r="B6" s="9">
        <v>249</v>
      </c>
      <c r="C6" s="9">
        <v>119</v>
      </c>
      <c r="D6" s="9">
        <v>130</v>
      </c>
      <c r="E6" s="97">
        <v>11</v>
      </c>
      <c r="F6" s="97">
        <v>8</v>
      </c>
      <c r="G6" s="97">
        <v>22</v>
      </c>
      <c r="H6" s="97">
        <v>39</v>
      </c>
      <c r="I6" s="97">
        <v>34</v>
      </c>
      <c r="J6" s="97">
        <v>19</v>
      </c>
      <c r="K6" s="97">
        <v>35</v>
      </c>
      <c r="L6" s="97">
        <v>35</v>
      </c>
      <c r="M6" s="97">
        <v>14</v>
      </c>
      <c r="N6" s="97">
        <v>18</v>
      </c>
      <c r="O6" s="97" t="s">
        <v>105</v>
      </c>
      <c r="P6" s="97">
        <v>10</v>
      </c>
      <c r="Q6" s="97" t="s">
        <v>48</v>
      </c>
      <c r="R6" s="97">
        <v>1</v>
      </c>
    </row>
    <row r="7" spans="1:18" x14ac:dyDescent="0.25">
      <c r="A7" s="8" t="s">
        <v>19</v>
      </c>
      <c r="B7" s="10">
        <v>100</v>
      </c>
      <c r="C7" s="10">
        <v>100</v>
      </c>
      <c r="D7" s="10">
        <v>100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  <c r="M7" s="10">
        <v>100</v>
      </c>
      <c r="N7" s="10">
        <v>100</v>
      </c>
      <c r="O7" s="10">
        <v>100</v>
      </c>
      <c r="P7" s="10">
        <v>100</v>
      </c>
      <c r="Q7" s="31" t="s">
        <v>48</v>
      </c>
      <c r="R7" s="10">
        <v>100</v>
      </c>
    </row>
    <row r="8" spans="1:18" x14ac:dyDescent="0.25">
      <c r="A8" s="11" t="s">
        <v>4</v>
      </c>
      <c r="B8" s="31">
        <v>22.489959839357429</v>
      </c>
      <c r="C8" s="3">
        <v>17.647058823529413</v>
      </c>
      <c r="D8" s="3">
        <v>26.923076923076923</v>
      </c>
      <c r="E8" s="3">
        <v>9.0909090909090917</v>
      </c>
      <c r="F8" s="3" t="s">
        <v>48</v>
      </c>
      <c r="G8" s="3">
        <v>31.818181818181817</v>
      </c>
      <c r="H8" s="3">
        <v>7.6923076923076925</v>
      </c>
      <c r="I8" s="3">
        <v>17.647058823529413</v>
      </c>
      <c r="J8" s="3">
        <v>31.578947368421051</v>
      </c>
      <c r="K8" s="3">
        <v>14.285714285714285</v>
      </c>
      <c r="L8" s="3">
        <v>31.428571428571427</v>
      </c>
      <c r="M8" s="3">
        <v>7.1428571428571423</v>
      </c>
      <c r="N8" s="3">
        <v>55.555555555555557</v>
      </c>
      <c r="O8" s="3">
        <v>33.333333333333329</v>
      </c>
      <c r="P8" s="3">
        <v>40</v>
      </c>
      <c r="Q8" s="3" t="s">
        <v>48</v>
      </c>
      <c r="R8" s="3">
        <v>100</v>
      </c>
    </row>
    <row r="9" spans="1:18" x14ac:dyDescent="0.25">
      <c r="A9" s="11" t="s">
        <v>5</v>
      </c>
      <c r="B9" s="31">
        <v>20.883534136546185</v>
      </c>
      <c r="C9" s="3">
        <v>21.008403361344538</v>
      </c>
      <c r="D9" s="3">
        <v>20.76923076923077</v>
      </c>
      <c r="E9" s="3">
        <v>27.27272727272727</v>
      </c>
      <c r="F9" s="3">
        <v>50</v>
      </c>
      <c r="G9" s="3">
        <v>27.27272727272727</v>
      </c>
      <c r="H9" s="3">
        <v>23.076923076923077</v>
      </c>
      <c r="I9" s="3">
        <v>17.647058823529413</v>
      </c>
      <c r="J9" s="3">
        <v>10.526315789473683</v>
      </c>
      <c r="K9" s="3">
        <v>20</v>
      </c>
      <c r="L9" s="3">
        <v>17.142857142857142</v>
      </c>
      <c r="M9" s="3">
        <v>21.428571428571427</v>
      </c>
      <c r="N9" s="3">
        <v>22.222222222222221</v>
      </c>
      <c r="O9" s="3" t="s">
        <v>48</v>
      </c>
      <c r="P9" s="3">
        <v>20</v>
      </c>
      <c r="Q9" s="3" t="s">
        <v>48</v>
      </c>
      <c r="R9" s="3" t="s">
        <v>48</v>
      </c>
    </row>
    <row r="10" spans="1:18" x14ac:dyDescent="0.25">
      <c r="A10" s="11" t="s">
        <v>6</v>
      </c>
      <c r="B10" s="31">
        <v>31.325301204819279</v>
      </c>
      <c r="C10" s="3">
        <v>32.773109243697476</v>
      </c>
      <c r="D10" s="3">
        <v>30</v>
      </c>
      <c r="E10" s="3">
        <v>36.363636363636367</v>
      </c>
      <c r="F10" s="3">
        <v>25</v>
      </c>
      <c r="G10" s="3">
        <v>31.818181818181817</v>
      </c>
      <c r="H10" s="3">
        <v>33.333333333333329</v>
      </c>
      <c r="I10" s="3">
        <v>35.294117647058826</v>
      </c>
      <c r="J10" s="3">
        <v>31.578947368421051</v>
      </c>
      <c r="K10" s="3">
        <v>28.571428571428569</v>
      </c>
      <c r="L10" s="3">
        <v>34.285714285714285</v>
      </c>
      <c r="M10" s="3">
        <v>35.714285714285715</v>
      </c>
      <c r="N10" s="3">
        <v>16.666666666666664</v>
      </c>
      <c r="O10" s="3">
        <v>33.333333333333329</v>
      </c>
      <c r="P10" s="3">
        <v>30</v>
      </c>
      <c r="Q10" s="3" t="s">
        <v>48</v>
      </c>
      <c r="R10" s="3" t="s">
        <v>48</v>
      </c>
    </row>
    <row r="11" spans="1:18" x14ac:dyDescent="0.25">
      <c r="A11" s="11" t="s">
        <v>7</v>
      </c>
      <c r="B11" s="31">
        <v>13.253012048192772</v>
      </c>
      <c r="C11" s="3">
        <v>15.126050420168067</v>
      </c>
      <c r="D11" s="3">
        <v>11.538461538461538</v>
      </c>
      <c r="E11" s="3">
        <v>9.0909090909090917</v>
      </c>
      <c r="F11" s="3">
        <v>12.5</v>
      </c>
      <c r="G11" s="3">
        <v>4.5454545454545459</v>
      </c>
      <c r="H11" s="3">
        <v>10.256410256410255</v>
      </c>
      <c r="I11" s="3">
        <v>20.588235294117645</v>
      </c>
      <c r="J11" s="3">
        <v>26.315789473684209</v>
      </c>
      <c r="K11" s="3">
        <v>14.285714285714285</v>
      </c>
      <c r="L11" s="3">
        <v>8.5714285714285712</v>
      </c>
      <c r="M11" s="3">
        <v>28.571428571428569</v>
      </c>
      <c r="N11" s="3">
        <v>5.5555555555555554</v>
      </c>
      <c r="O11" s="3" t="s">
        <v>48</v>
      </c>
      <c r="P11" s="3">
        <v>10</v>
      </c>
      <c r="Q11" s="3" t="s">
        <v>48</v>
      </c>
      <c r="R11" s="3" t="s">
        <v>48</v>
      </c>
    </row>
    <row r="12" spans="1:18" x14ac:dyDescent="0.25">
      <c r="A12" s="11" t="s">
        <v>8</v>
      </c>
      <c r="B12" s="31">
        <v>6.024096385542169</v>
      </c>
      <c r="C12" s="3">
        <v>7.5630252100840334</v>
      </c>
      <c r="D12" s="3">
        <v>4.6153846153846159</v>
      </c>
      <c r="E12" s="3">
        <v>9.0909090909090917</v>
      </c>
      <c r="F12" s="3" t="s">
        <v>48</v>
      </c>
      <c r="G12" s="3">
        <v>4.5454545454545459</v>
      </c>
      <c r="H12" s="3">
        <v>15.384615384615385</v>
      </c>
      <c r="I12" s="3">
        <v>2.9411764705882351</v>
      </c>
      <c r="J12" s="3" t="s">
        <v>48</v>
      </c>
      <c r="K12" s="3">
        <v>14.285714285714285</v>
      </c>
      <c r="L12" s="3" t="s">
        <v>48</v>
      </c>
      <c r="M12" s="3">
        <v>0</v>
      </c>
      <c r="N12" s="3" t="s">
        <v>48</v>
      </c>
      <c r="O12" s="3">
        <v>33.333333333333329</v>
      </c>
      <c r="P12" s="3" t="s">
        <v>48</v>
      </c>
      <c r="Q12" s="3" t="s">
        <v>48</v>
      </c>
      <c r="R12" s="3" t="s">
        <v>48</v>
      </c>
    </row>
    <row r="13" spans="1:18" x14ac:dyDescent="0.25">
      <c r="A13" s="91" t="s">
        <v>9</v>
      </c>
      <c r="B13" s="92">
        <v>6.024096385542169</v>
      </c>
      <c r="C13" s="93">
        <v>5.8823529411764701</v>
      </c>
      <c r="D13" s="93">
        <v>6.1538461538461542</v>
      </c>
      <c r="E13" s="93">
        <v>9.0909090909090917</v>
      </c>
      <c r="F13" s="93">
        <v>12.5</v>
      </c>
      <c r="G13" s="93" t="s">
        <v>48</v>
      </c>
      <c r="H13" s="93">
        <v>10.256410256410255</v>
      </c>
      <c r="I13" s="93">
        <v>5.8823529411764701</v>
      </c>
      <c r="J13" s="93" t="s">
        <v>48</v>
      </c>
      <c r="K13" s="93">
        <v>8.5714285714285712</v>
      </c>
      <c r="L13" s="93">
        <v>8.5714285714285712</v>
      </c>
      <c r="M13" s="93">
        <v>7.1428571428571423</v>
      </c>
      <c r="N13" s="93" t="s">
        <v>48</v>
      </c>
      <c r="O13" s="93" t="s">
        <v>48</v>
      </c>
      <c r="P13" s="93" t="s">
        <v>48</v>
      </c>
      <c r="Q13" s="93" t="s">
        <v>48</v>
      </c>
      <c r="R13" s="93" t="s">
        <v>48</v>
      </c>
    </row>
    <row r="14" spans="1:18" x14ac:dyDescent="0.25">
      <c r="A14" s="109" t="s">
        <v>100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 x14ac:dyDescent="0.25">
      <c r="A15" s="110" t="s">
        <v>99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18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</sheetData>
  <mergeCells count="15">
    <mergeCell ref="A14:R14"/>
    <mergeCell ref="A15:R16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workbookViewId="0">
      <selection sqref="A1:P2"/>
    </sheetView>
  </sheetViews>
  <sheetFormatPr baseColWidth="10" defaultColWidth="11.44140625" defaultRowHeight="13.2" x14ac:dyDescent="0.25"/>
  <cols>
    <col min="1" max="1" width="23" style="2" customWidth="1"/>
    <col min="2" max="16" width="7.6640625" style="2" customWidth="1"/>
    <col min="17" max="16384" width="11.44140625" style="2"/>
  </cols>
  <sheetData>
    <row r="1" spans="1:16" ht="12.75" customHeight="1" x14ac:dyDescent="0.25">
      <c r="A1" s="111" t="s">
        <v>97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2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A3" s="112" t="s">
        <v>3</v>
      </c>
      <c r="B3" s="115" t="s">
        <v>10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</row>
    <row r="5" spans="1:16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</row>
    <row r="6" spans="1:16" x14ac:dyDescent="0.25">
      <c r="A6" s="8" t="s">
        <v>18</v>
      </c>
      <c r="B6" s="9">
        <v>210</v>
      </c>
      <c r="C6" s="9">
        <v>93</v>
      </c>
      <c r="D6" s="9">
        <v>117</v>
      </c>
      <c r="E6" s="31" t="s">
        <v>94</v>
      </c>
      <c r="F6" s="31" t="s">
        <v>94</v>
      </c>
      <c r="G6" s="31" t="s">
        <v>94</v>
      </c>
      <c r="H6" s="31" t="s">
        <v>94</v>
      </c>
      <c r="I6" s="31" t="s">
        <v>94</v>
      </c>
      <c r="J6" s="31" t="s">
        <v>94</v>
      </c>
      <c r="K6" s="31" t="s">
        <v>94</v>
      </c>
      <c r="L6" s="31" t="s">
        <v>94</v>
      </c>
      <c r="M6" s="31" t="s">
        <v>94</v>
      </c>
      <c r="N6" s="31" t="s">
        <v>94</v>
      </c>
      <c r="O6" s="31" t="s">
        <v>94</v>
      </c>
      <c r="P6" s="31" t="s">
        <v>94</v>
      </c>
    </row>
    <row r="7" spans="1:16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6" x14ac:dyDescent="0.25">
      <c r="A8" s="11" t="s">
        <v>4</v>
      </c>
      <c r="B8" s="31" t="s">
        <v>94</v>
      </c>
      <c r="C8" s="3" t="s">
        <v>94</v>
      </c>
      <c r="D8" s="3" t="s">
        <v>94</v>
      </c>
      <c r="E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</row>
    <row r="9" spans="1:16" x14ac:dyDescent="0.25">
      <c r="A9" s="11" t="s">
        <v>5</v>
      </c>
      <c r="B9" s="31" t="s">
        <v>94</v>
      </c>
      <c r="C9" s="3" t="s">
        <v>94</v>
      </c>
      <c r="D9" s="3" t="s">
        <v>94</v>
      </c>
      <c r="E9" s="3" t="s">
        <v>94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</row>
    <row r="10" spans="1:16" x14ac:dyDescent="0.25">
      <c r="A10" s="11" t="s">
        <v>6</v>
      </c>
      <c r="B10" s="31" t="s">
        <v>94</v>
      </c>
      <c r="C10" s="3" t="s">
        <v>94</v>
      </c>
      <c r="D10" s="3" t="s">
        <v>94</v>
      </c>
      <c r="E10" s="3" t="s">
        <v>94</v>
      </c>
      <c r="F10" s="3" t="s">
        <v>94</v>
      </c>
      <c r="G10" s="3" t="s">
        <v>94</v>
      </c>
      <c r="H10" s="3" t="s">
        <v>94</v>
      </c>
      <c r="I10" s="3" t="s">
        <v>94</v>
      </c>
      <c r="J10" s="3" t="s">
        <v>94</v>
      </c>
      <c r="K10" s="3" t="s">
        <v>94</v>
      </c>
      <c r="L10" s="3" t="s">
        <v>94</v>
      </c>
      <c r="M10" s="3" t="s">
        <v>94</v>
      </c>
      <c r="N10" s="3" t="s">
        <v>94</v>
      </c>
      <c r="O10" s="3" t="s">
        <v>94</v>
      </c>
      <c r="P10" s="3" t="s">
        <v>94</v>
      </c>
    </row>
    <row r="11" spans="1:16" x14ac:dyDescent="0.25">
      <c r="A11" s="11" t="s">
        <v>7</v>
      </c>
      <c r="B11" s="31" t="s">
        <v>94</v>
      </c>
      <c r="C11" s="3" t="s">
        <v>94</v>
      </c>
      <c r="D11" s="3" t="s">
        <v>94</v>
      </c>
      <c r="E11" s="3" t="s">
        <v>94</v>
      </c>
      <c r="F11" s="3" t="s">
        <v>94</v>
      </c>
      <c r="G11" s="3" t="s">
        <v>94</v>
      </c>
      <c r="H11" s="3" t="s">
        <v>94</v>
      </c>
      <c r="I11" s="3" t="s">
        <v>94</v>
      </c>
      <c r="J11" s="3" t="s">
        <v>94</v>
      </c>
      <c r="K11" s="3" t="s">
        <v>94</v>
      </c>
      <c r="L11" s="3" t="s">
        <v>94</v>
      </c>
      <c r="M11" s="3" t="s">
        <v>94</v>
      </c>
      <c r="N11" s="3" t="s">
        <v>94</v>
      </c>
      <c r="O11" s="3" t="s">
        <v>94</v>
      </c>
      <c r="P11" s="3" t="s">
        <v>94</v>
      </c>
    </row>
    <row r="12" spans="1:16" x14ac:dyDescent="0.25">
      <c r="A12" s="11" t="s">
        <v>8</v>
      </c>
      <c r="B12" s="31" t="s">
        <v>94</v>
      </c>
      <c r="C12" s="3" t="s">
        <v>94</v>
      </c>
      <c r="D12" s="3" t="s">
        <v>94</v>
      </c>
      <c r="E12" s="3" t="s">
        <v>94</v>
      </c>
      <c r="F12" s="3" t="s">
        <v>94</v>
      </c>
      <c r="G12" s="3" t="s">
        <v>94</v>
      </c>
      <c r="H12" s="3" t="s">
        <v>94</v>
      </c>
      <c r="I12" s="3" t="s">
        <v>94</v>
      </c>
      <c r="J12" s="3" t="s">
        <v>94</v>
      </c>
      <c r="K12" s="3" t="s">
        <v>94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</row>
    <row r="13" spans="1:16" x14ac:dyDescent="0.25">
      <c r="A13" s="91" t="s">
        <v>9</v>
      </c>
      <c r="B13" s="92" t="s">
        <v>94</v>
      </c>
      <c r="C13" s="93" t="s">
        <v>94</v>
      </c>
      <c r="D13" s="93" t="s">
        <v>94</v>
      </c>
      <c r="E13" s="93" t="s">
        <v>94</v>
      </c>
      <c r="F13" s="93" t="s">
        <v>94</v>
      </c>
      <c r="G13" s="93" t="s">
        <v>94</v>
      </c>
      <c r="H13" s="93" t="s">
        <v>94</v>
      </c>
      <c r="I13" s="93" t="s">
        <v>94</v>
      </c>
      <c r="J13" s="93" t="s">
        <v>94</v>
      </c>
      <c r="K13" s="93" t="s">
        <v>94</v>
      </c>
      <c r="L13" s="93" t="s">
        <v>94</v>
      </c>
      <c r="M13" s="93" t="s">
        <v>94</v>
      </c>
      <c r="N13" s="93" t="s">
        <v>94</v>
      </c>
      <c r="O13" s="93" t="s">
        <v>94</v>
      </c>
      <c r="P13" s="93" t="s">
        <v>94</v>
      </c>
    </row>
    <row r="14" spans="1:16" x14ac:dyDescent="0.25">
      <c r="A14" s="109" t="s">
        <v>22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6" x14ac:dyDescent="0.25">
      <c r="A15" s="119" t="s">
        <v>93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"/>
  <sheetViews>
    <sheetView workbookViewId="0">
      <selection sqref="A1:P2"/>
    </sheetView>
  </sheetViews>
  <sheetFormatPr baseColWidth="10" defaultColWidth="11.44140625" defaultRowHeight="13.2" x14ac:dyDescent="0.25"/>
  <cols>
    <col min="1" max="1" width="23" style="2" customWidth="1"/>
    <col min="2" max="16" width="7.6640625" style="2" customWidth="1"/>
    <col min="17" max="16384" width="11.44140625" style="2"/>
  </cols>
  <sheetData>
    <row r="1" spans="1:16" ht="12.75" customHeight="1" x14ac:dyDescent="0.25">
      <c r="A1" s="111" t="s">
        <v>96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2.75" customHeight="1" thickBo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A3" s="121" t="s">
        <v>3</v>
      </c>
      <c r="B3" s="122" t="s">
        <v>10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</row>
    <row r="5" spans="1:16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</row>
    <row r="6" spans="1:16" x14ac:dyDescent="0.25">
      <c r="A6" s="8" t="s">
        <v>18</v>
      </c>
      <c r="B6" s="9">
        <v>285</v>
      </c>
      <c r="C6" s="9">
        <v>116</v>
      </c>
      <c r="D6" s="9">
        <v>169</v>
      </c>
      <c r="E6" s="31" t="s">
        <v>94</v>
      </c>
      <c r="F6" s="31" t="s">
        <v>94</v>
      </c>
      <c r="G6" s="31" t="s">
        <v>94</v>
      </c>
      <c r="H6" s="31" t="s">
        <v>94</v>
      </c>
      <c r="I6" s="31" t="s">
        <v>94</v>
      </c>
      <c r="J6" s="31" t="s">
        <v>94</v>
      </c>
      <c r="K6" s="31" t="s">
        <v>94</v>
      </c>
      <c r="L6" s="31" t="s">
        <v>94</v>
      </c>
      <c r="M6" s="31" t="s">
        <v>94</v>
      </c>
      <c r="N6" s="31" t="s">
        <v>94</v>
      </c>
      <c r="O6" s="31" t="s">
        <v>94</v>
      </c>
      <c r="P6" s="31" t="s">
        <v>94</v>
      </c>
    </row>
    <row r="7" spans="1:16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6" x14ac:dyDescent="0.25">
      <c r="A8" s="11" t="s">
        <v>4</v>
      </c>
      <c r="B8" s="31" t="s">
        <v>94</v>
      </c>
      <c r="C8" s="3" t="s">
        <v>94</v>
      </c>
      <c r="D8" s="3" t="s">
        <v>94</v>
      </c>
      <c r="E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</row>
    <row r="9" spans="1:16" x14ac:dyDescent="0.25">
      <c r="A9" s="11" t="s">
        <v>5</v>
      </c>
      <c r="B9" s="31" t="s">
        <v>94</v>
      </c>
      <c r="C9" s="3" t="s">
        <v>94</v>
      </c>
      <c r="D9" s="3" t="s">
        <v>94</v>
      </c>
      <c r="E9" s="3" t="s">
        <v>94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</row>
    <row r="10" spans="1:16" x14ac:dyDescent="0.25">
      <c r="A10" s="11" t="s">
        <v>6</v>
      </c>
      <c r="B10" s="31" t="s">
        <v>94</v>
      </c>
      <c r="C10" s="3" t="s">
        <v>94</v>
      </c>
      <c r="D10" s="3" t="s">
        <v>94</v>
      </c>
      <c r="E10" s="3" t="s">
        <v>94</v>
      </c>
      <c r="F10" s="3" t="s">
        <v>94</v>
      </c>
      <c r="G10" s="3" t="s">
        <v>94</v>
      </c>
      <c r="H10" s="3" t="s">
        <v>94</v>
      </c>
      <c r="I10" s="3" t="s">
        <v>94</v>
      </c>
      <c r="J10" s="3" t="s">
        <v>94</v>
      </c>
      <c r="K10" s="3" t="s">
        <v>94</v>
      </c>
      <c r="L10" s="3" t="s">
        <v>94</v>
      </c>
      <c r="M10" s="3" t="s">
        <v>94</v>
      </c>
      <c r="N10" s="3" t="s">
        <v>94</v>
      </c>
      <c r="O10" s="3" t="s">
        <v>94</v>
      </c>
      <c r="P10" s="3" t="s">
        <v>94</v>
      </c>
    </row>
    <row r="11" spans="1:16" x14ac:dyDescent="0.25">
      <c r="A11" s="11" t="s">
        <v>7</v>
      </c>
      <c r="B11" s="31" t="s">
        <v>94</v>
      </c>
      <c r="C11" s="3" t="s">
        <v>94</v>
      </c>
      <c r="D11" s="3" t="s">
        <v>94</v>
      </c>
      <c r="E11" s="3" t="s">
        <v>94</v>
      </c>
      <c r="F11" s="3" t="s">
        <v>94</v>
      </c>
      <c r="G11" s="3" t="s">
        <v>94</v>
      </c>
      <c r="H11" s="3" t="s">
        <v>94</v>
      </c>
      <c r="I11" s="3" t="s">
        <v>94</v>
      </c>
      <c r="J11" s="3" t="s">
        <v>94</v>
      </c>
      <c r="K11" s="3" t="s">
        <v>94</v>
      </c>
      <c r="L11" s="3" t="s">
        <v>94</v>
      </c>
      <c r="M11" s="3" t="s">
        <v>94</v>
      </c>
      <c r="N11" s="3" t="s">
        <v>94</v>
      </c>
      <c r="O11" s="3" t="s">
        <v>94</v>
      </c>
      <c r="P11" s="3" t="s">
        <v>94</v>
      </c>
    </row>
    <row r="12" spans="1:16" x14ac:dyDescent="0.25">
      <c r="A12" s="11" t="s">
        <v>8</v>
      </c>
      <c r="B12" s="31" t="s">
        <v>94</v>
      </c>
      <c r="C12" s="3" t="s">
        <v>94</v>
      </c>
      <c r="D12" s="3" t="s">
        <v>94</v>
      </c>
      <c r="E12" s="3" t="s">
        <v>94</v>
      </c>
      <c r="F12" s="3" t="s">
        <v>94</v>
      </c>
      <c r="G12" s="3" t="s">
        <v>94</v>
      </c>
      <c r="H12" s="3" t="s">
        <v>94</v>
      </c>
      <c r="I12" s="3" t="s">
        <v>94</v>
      </c>
      <c r="J12" s="3" t="s">
        <v>94</v>
      </c>
      <c r="K12" s="3" t="s">
        <v>94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</row>
    <row r="13" spans="1:16" ht="13.8" thickBot="1" x14ac:dyDescent="0.3">
      <c r="A13" s="12" t="s">
        <v>9</v>
      </c>
      <c r="B13" s="92" t="s">
        <v>94</v>
      </c>
      <c r="C13" s="93" t="s">
        <v>94</v>
      </c>
      <c r="D13" s="93" t="s">
        <v>94</v>
      </c>
      <c r="E13" s="93" t="s">
        <v>94</v>
      </c>
      <c r="F13" s="93" t="s">
        <v>94</v>
      </c>
      <c r="G13" s="93" t="s">
        <v>94</v>
      </c>
      <c r="H13" s="93" t="s">
        <v>94</v>
      </c>
      <c r="I13" s="93" t="s">
        <v>94</v>
      </c>
      <c r="J13" s="93" t="s">
        <v>94</v>
      </c>
      <c r="K13" s="93" t="s">
        <v>94</v>
      </c>
      <c r="L13" s="93" t="s">
        <v>94</v>
      </c>
      <c r="M13" s="93" t="s">
        <v>94</v>
      </c>
      <c r="N13" s="93" t="s">
        <v>94</v>
      </c>
      <c r="O13" s="93" t="s">
        <v>94</v>
      </c>
      <c r="P13" s="93" t="s">
        <v>94</v>
      </c>
    </row>
    <row r="14" spans="1:16" x14ac:dyDescent="0.25">
      <c r="A14" s="120" t="s">
        <v>22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6" x14ac:dyDescent="0.25">
      <c r="A15" s="119" t="s">
        <v>93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5"/>
  <sheetViews>
    <sheetView workbookViewId="0">
      <selection sqref="A1:P2"/>
    </sheetView>
  </sheetViews>
  <sheetFormatPr baseColWidth="10" defaultColWidth="11.44140625" defaultRowHeight="13.2" x14ac:dyDescent="0.25"/>
  <cols>
    <col min="1" max="1" width="23" style="2" customWidth="1"/>
    <col min="2" max="16" width="7.6640625" style="2" customWidth="1"/>
    <col min="17" max="16384" width="11.44140625" style="2"/>
  </cols>
  <sheetData>
    <row r="1" spans="1:16" ht="12.75" customHeight="1" x14ac:dyDescent="0.25">
      <c r="A1" s="111" t="s">
        <v>95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2.75" customHeight="1" thickBo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A3" s="121" t="s">
        <v>3</v>
      </c>
      <c r="B3" s="122" t="s">
        <v>10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</row>
    <row r="5" spans="1:16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</row>
    <row r="6" spans="1:16" x14ac:dyDescent="0.25">
      <c r="A6" s="8" t="s">
        <v>18</v>
      </c>
      <c r="B6" s="9">
        <v>270</v>
      </c>
      <c r="C6" s="9">
        <v>93</v>
      </c>
      <c r="D6" s="9">
        <v>177</v>
      </c>
      <c r="E6" s="31" t="s">
        <v>94</v>
      </c>
      <c r="F6" s="31" t="s">
        <v>94</v>
      </c>
      <c r="G6" s="31" t="s">
        <v>94</v>
      </c>
      <c r="H6" s="31" t="s">
        <v>94</v>
      </c>
      <c r="I6" s="31" t="s">
        <v>94</v>
      </c>
      <c r="J6" s="31" t="s">
        <v>94</v>
      </c>
      <c r="K6" s="31" t="s">
        <v>94</v>
      </c>
      <c r="L6" s="31" t="s">
        <v>94</v>
      </c>
      <c r="M6" s="31" t="s">
        <v>94</v>
      </c>
      <c r="N6" s="31" t="s">
        <v>94</v>
      </c>
      <c r="O6" s="31" t="s">
        <v>94</v>
      </c>
      <c r="P6" s="31" t="s">
        <v>94</v>
      </c>
    </row>
    <row r="7" spans="1:16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6" x14ac:dyDescent="0.25">
      <c r="A8" s="11" t="s">
        <v>4</v>
      </c>
      <c r="B8" s="31" t="s">
        <v>94</v>
      </c>
      <c r="C8" s="3" t="s">
        <v>94</v>
      </c>
      <c r="D8" s="3" t="s">
        <v>94</v>
      </c>
      <c r="E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</row>
    <row r="9" spans="1:16" x14ac:dyDescent="0.25">
      <c r="A9" s="11" t="s">
        <v>5</v>
      </c>
      <c r="B9" s="31" t="s">
        <v>94</v>
      </c>
      <c r="C9" s="3" t="s">
        <v>94</v>
      </c>
      <c r="D9" s="3" t="s">
        <v>94</v>
      </c>
      <c r="E9" s="3" t="s">
        <v>94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</row>
    <row r="10" spans="1:16" x14ac:dyDescent="0.25">
      <c r="A10" s="11" t="s">
        <v>6</v>
      </c>
      <c r="B10" s="31" t="s">
        <v>94</v>
      </c>
      <c r="C10" s="3" t="s">
        <v>94</v>
      </c>
      <c r="D10" s="3" t="s">
        <v>94</v>
      </c>
      <c r="E10" s="3" t="s">
        <v>94</v>
      </c>
      <c r="F10" s="3" t="s">
        <v>94</v>
      </c>
      <c r="G10" s="3" t="s">
        <v>94</v>
      </c>
      <c r="H10" s="3" t="s">
        <v>94</v>
      </c>
      <c r="I10" s="3" t="s">
        <v>94</v>
      </c>
      <c r="J10" s="3" t="s">
        <v>94</v>
      </c>
      <c r="K10" s="3" t="s">
        <v>94</v>
      </c>
      <c r="L10" s="3" t="s">
        <v>94</v>
      </c>
      <c r="M10" s="3" t="s">
        <v>94</v>
      </c>
      <c r="N10" s="3" t="s">
        <v>94</v>
      </c>
      <c r="O10" s="3" t="s">
        <v>94</v>
      </c>
      <c r="P10" s="3" t="s">
        <v>94</v>
      </c>
    </row>
    <row r="11" spans="1:16" x14ac:dyDescent="0.25">
      <c r="A11" s="11" t="s">
        <v>7</v>
      </c>
      <c r="B11" s="31" t="s">
        <v>94</v>
      </c>
      <c r="C11" s="3" t="s">
        <v>94</v>
      </c>
      <c r="D11" s="3" t="s">
        <v>94</v>
      </c>
      <c r="E11" s="3" t="s">
        <v>94</v>
      </c>
      <c r="F11" s="3" t="s">
        <v>94</v>
      </c>
      <c r="G11" s="3" t="s">
        <v>94</v>
      </c>
      <c r="H11" s="3" t="s">
        <v>94</v>
      </c>
      <c r="I11" s="3" t="s">
        <v>94</v>
      </c>
      <c r="J11" s="3" t="s">
        <v>94</v>
      </c>
      <c r="K11" s="3" t="s">
        <v>94</v>
      </c>
      <c r="L11" s="3" t="s">
        <v>94</v>
      </c>
      <c r="M11" s="3" t="s">
        <v>94</v>
      </c>
      <c r="N11" s="3" t="s">
        <v>94</v>
      </c>
      <c r="O11" s="3" t="s">
        <v>94</v>
      </c>
      <c r="P11" s="3" t="s">
        <v>94</v>
      </c>
    </row>
    <row r="12" spans="1:16" x14ac:dyDescent="0.25">
      <c r="A12" s="11" t="s">
        <v>8</v>
      </c>
      <c r="B12" s="31" t="s">
        <v>94</v>
      </c>
      <c r="C12" s="3" t="s">
        <v>94</v>
      </c>
      <c r="D12" s="3" t="s">
        <v>94</v>
      </c>
      <c r="E12" s="3" t="s">
        <v>94</v>
      </c>
      <c r="F12" s="3" t="s">
        <v>94</v>
      </c>
      <c r="G12" s="3" t="s">
        <v>94</v>
      </c>
      <c r="H12" s="3" t="s">
        <v>94</v>
      </c>
      <c r="I12" s="3" t="s">
        <v>94</v>
      </c>
      <c r="J12" s="3" t="s">
        <v>94</v>
      </c>
      <c r="K12" s="3" t="s">
        <v>94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</row>
    <row r="13" spans="1:16" ht="13.8" thickBot="1" x14ac:dyDescent="0.3">
      <c r="A13" s="12" t="s">
        <v>9</v>
      </c>
      <c r="B13" s="92" t="s">
        <v>94</v>
      </c>
      <c r="C13" s="93" t="s">
        <v>94</v>
      </c>
      <c r="D13" s="93" t="s">
        <v>94</v>
      </c>
      <c r="E13" s="93" t="s">
        <v>94</v>
      </c>
      <c r="F13" s="93" t="s">
        <v>94</v>
      </c>
      <c r="G13" s="93" t="s">
        <v>94</v>
      </c>
      <c r="H13" s="93" t="s">
        <v>94</v>
      </c>
      <c r="I13" s="93" t="s">
        <v>94</v>
      </c>
      <c r="J13" s="93" t="s">
        <v>94</v>
      </c>
      <c r="K13" s="93" t="s">
        <v>94</v>
      </c>
      <c r="L13" s="93" t="s">
        <v>94</v>
      </c>
      <c r="M13" s="93" t="s">
        <v>94</v>
      </c>
      <c r="N13" s="93" t="s">
        <v>94</v>
      </c>
      <c r="O13" s="93" t="s">
        <v>94</v>
      </c>
      <c r="P13" s="93" t="s">
        <v>94</v>
      </c>
    </row>
    <row r="14" spans="1:16" x14ac:dyDescent="0.25">
      <c r="A14" s="120" t="s">
        <v>22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6" x14ac:dyDescent="0.25">
      <c r="A15" s="119" t="s">
        <v>93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5"/>
  <sheetViews>
    <sheetView workbookViewId="0">
      <selection sqref="A1:R2"/>
    </sheetView>
  </sheetViews>
  <sheetFormatPr baseColWidth="10" defaultColWidth="11.44140625" defaultRowHeight="13.2" x14ac:dyDescent="0.25"/>
  <cols>
    <col min="1" max="1" width="23" style="2" customWidth="1"/>
    <col min="2" max="18" width="7.6640625" style="2" customWidth="1"/>
    <col min="19" max="16384" width="11.44140625" style="2"/>
  </cols>
  <sheetData>
    <row r="1" spans="1:18" ht="12.75" customHeight="1" x14ac:dyDescent="0.25">
      <c r="A1" s="111" t="s">
        <v>88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12.75" customHeight="1" thickBo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x14ac:dyDescent="0.25">
      <c r="A3" s="121" t="s">
        <v>3</v>
      </c>
      <c r="B3" s="122" t="s">
        <v>10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x14ac:dyDescent="0.25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  <c r="Q4" s="108" t="s">
        <v>17</v>
      </c>
      <c r="R4" s="108"/>
    </row>
    <row r="5" spans="1:18" x14ac:dyDescent="0.25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  <c r="Q5" s="77" t="s">
        <v>1</v>
      </c>
      <c r="R5" s="77" t="s">
        <v>2</v>
      </c>
    </row>
    <row r="6" spans="1:18" x14ac:dyDescent="0.25">
      <c r="A6" s="8" t="s">
        <v>18</v>
      </c>
      <c r="B6" s="9">
        <v>276</v>
      </c>
      <c r="C6" s="9">
        <v>97</v>
      </c>
      <c r="D6" s="9">
        <v>179</v>
      </c>
      <c r="E6" s="9">
        <v>5</v>
      </c>
      <c r="F6" s="9">
        <v>11</v>
      </c>
      <c r="G6" s="9">
        <v>18</v>
      </c>
      <c r="H6" s="9">
        <v>38</v>
      </c>
      <c r="I6" s="9">
        <v>19</v>
      </c>
      <c r="J6" s="9">
        <v>49</v>
      </c>
      <c r="K6" s="9">
        <v>39</v>
      </c>
      <c r="L6" s="9">
        <v>39</v>
      </c>
      <c r="M6" s="9">
        <v>12</v>
      </c>
      <c r="N6" s="9">
        <v>28</v>
      </c>
      <c r="O6" s="9">
        <v>4</v>
      </c>
      <c r="P6" s="9">
        <v>14</v>
      </c>
      <c r="Q6" s="14" t="s">
        <v>20</v>
      </c>
      <c r="R6" s="14" t="s">
        <v>20</v>
      </c>
    </row>
    <row r="7" spans="1:18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4" t="s">
        <v>20</v>
      </c>
      <c r="R7" s="14" t="s">
        <v>20</v>
      </c>
    </row>
    <row r="8" spans="1:18" x14ac:dyDescent="0.25">
      <c r="A8" s="11" t="s">
        <v>4</v>
      </c>
      <c r="B8" s="10">
        <v>22.463768115942031</v>
      </c>
      <c r="C8" s="10">
        <v>10.309278350515465</v>
      </c>
      <c r="D8" s="10">
        <v>29.050279329608937</v>
      </c>
      <c r="E8" s="5">
        <v>0</v>
      </c>
      <c r="F8" s="5">
        <v>27.272727272727273</v>
      </c>
      <c r="G8" s="5">
        <v>22.222222222222221</v>
      </c>
      <c r="H8" s="5">
        <v>28.94736842105263</v>
      </c>
      <c r="I8" s="5">
        <v>15.789473684210526</v>
      </c>
      <c r="J8" s="5">
        <v>24.489795918367346</v>
      </c>
      <c r="K8" s="5">
        <v>5.1282051282051277</v>
      </c>
      <c r="L8" s="5">
        <v>23.076923076923077</v>
      </c>
      <c r="M8" s="3">
        <v>8.3333333333333339</v>
      </c>
      <c r="N8" s="5">
        <v>28.571428571428569</v>
      </c>
      <c r="O8" s="3">
        <v>0</v>
      </c>
      <c r="P8" s="5">
        <v>64.285714285714278</v>
      </c>
      <c r="Q8" s="78" t="s">
        <v>20</v>
      </c>
      <c r="R8" s="78" t="s">
        <v>20</v>
      </c>
    </row>
    <row r="9" spans="1:18" x14ac:dyDescent="0.25">
      <c r="A9" s="11" t="s">
        <v>5</v>
      </c>
      <c r="B9" s="10">
        <v>23.188405797101453</v>
      </c>
      <c r="C9" s="10">
        <v>23.711340206185568</v>
      </c>
      <c r="D9" s="10">
        <v>22.905027932960895</v>
      </c>
      <c r="E9" s="5">
        <v>40</v>
      </c>
      <c r="F9" s="3">
        <v>27.272727272727273</v>
      </c>
      <c r="G9" s="5">
        <v>16.666666666666668</v>
      </c>
      <c r="H9" s="5">
        <v>13.157894736842104</v>
      </c>
      <c r="I9" s="5">
        <v>21.05263157894737</v>
      </c>
      <c r="J9" s="5">
        <v>30.612244897959183</v>
      </c>
      <c r="K9" s="5">
        <v>25.641025641025639</v>
      </c>
      <c r="L9" s="5">
        <v>25.641025641025639</v>
      </c>
      <c r="M9" s="5">
        <v>25</v>
      </c>
      <c r="N9" s="5">
        <v>24.999999999999996</v>
      </c>
      <c r="O9" s="5">
        <v>25</v>
      </c>
      <c r="P9" s="5">
        <v>7.1428571428571423</v>
      </c>
      <c r="Q9" s="78" t="s">
        <v>20</v>
      </c>
      <c r="R9" s="78" t="s">
        <v>20</v>
      </c>
    </row>
    <row r="10" spans="1:18" x14ac:dyDescent="0.25">
      <c r="A10" s="11" t="s">
        <v>6</v>
      </c>
      <c r="B10" s="10">
        <v>36.594202898550726</v>
      </c>
      <c r="C10" s="10">
        <v>43.298969072164951</v>
      </c>
      <c r="D10" s="10">
        <v>32.960893854748605</v>
      </c>
      <c r="E10" s="5">
        <v>20</v>
      </c>
      <c r="F10" s="3">
        <v>18.181818181818183</v>
      </c>
      <c r="G10" s="5">
        <v>38.888888888888893</v>
      </c>
      <c r="H10" s="5">
        <v>42.10526315789474</v>
      </c>
      <c r="I10" s="5">
        <v>47.368421052631575</v>
      </c>
      <c r="J10" s="5">
        <v>32.653061224489797</v>
      </c>
      <c r="K10" s="5">
        <v>43.589743589743591</v>
      </c>
      <c r="L10" s="5">
        <v>38.46153846153846</v>
      </c>
      <c r="M10" s="5">
        <v>50</v>
      </c>
      <c r="N10" s="5">
        <v>32.142857142857139</v>
      </c>
      <c r="O10" s="3">
        <v>50</v>
      </c>
      <c r="P10" s="5">
        <v>7.1428571428571423</v>
      </c>
      <c r="Q10" s="78" t="s">
        <v>20</v>
      </c>
      <c r="R10" s="78" t="s">
        <v>20</v>
      </c>
    </row>
    <row r="11" spans="1:18" x14ac:dyDescent="0.25">
      <c r="A11" s="11" t="s">
        <v>7</v>
      </c>
      <c r="B11" s="10">
        <v>1.8115942028985508</v>
      </c>
      <c r="C11" s="10">
        <v>3.0927835051546393</v>
      </c>
      <c r="D11" s="10">
        <v>1.1173184357541899</v>
      </c>
      <c r="E11" s="3">
        <v>0</v>
      </c>
      <c r="F11" s="3">
        <v>9.0909090909090917</v>
      </c>
      <c r="G11" s="5">
        <v>0</v>
      </c>
      <c r="H11" s="5">
        <v>2.6315789473684212</v>
      </c>
      <c r="I11" s="5">
        <v>10.526315789473685</v>
      </c>
      <c r="J11" s="3">
        <v>0</v>
      </c>
      <c r="K11" s="3">
        <v>2.5641025641025639</v>
      </c>
      <c r="L11" s="5">
        <v>0</v>
      </c>
      <c r="M11" s="5">
        <v>0</v>
      </c>
      <c r="N11" s="5">
        <v>0</v>
      </c>
      <c r="O11" s="3">
        <v>0</v>
      </c>
      <c r="P11" s="3">
        <v>0</v>
      </c>
      <c r="Q11" s="78" t="s">
        <v>20</v>
      </c>
      <c r="R11" s="78" t="s">
        <v>20</v>
      </c>
    </row>
    <row r="12" spans="1:18" x14ac:dyDescent="0.25">
      <c r="A12" s="11" t="s">
        <v>8</v>
      </c>
      <c r="B12" s="10">
        <v>5.7971014492753632</v>
      </c>
      <c r="C12" s="10">
        <v>7.2164948453608249</v>
      </c>
      <c r="D12" s="10">
        <v>5.027932960893855</v>
      </c>
      <c r="E12" s="3">
        <v>0</v>
      </c>
      <c r="F12" s="3">
        <v>0</v>
      </c>
      <c r="G12" s="3">
        <v>11.111111111111111</v>
      </c>
      <c r="H12" s="3">
        <v>5.2631578947368425</v>
      </c>
      <c r="I12" s="3">
        <v>0</v>
      </c>
      <c r="J12" s="3">
        <v>8.1632653061224492</v>
      </c>
      <c r="K12" s="3">
        <v>10.256410256410255</v>
      </c>
      <c r="L12" s="3">
        <v>5.1282051282051277</v>
      </c>
      <c r="M12" s="3">
        <v>8.3333333333333339</v>
      </c>
      <c r="N12" s="3">
        <v>3.5714285714285712</v>
      </c>
      <c r="O12" s="3">
        <v>0</v>
      </c>
      <c r="P12" s="3">
        <v>0</v>
      </c>
      <c r="Q12" s="78" t="s">
        <v>20</v>
      </c>
      <c r="R12" s="78" t="s">
        <v>20</v>
      </c>
    </row>
    <row r="13" spans="1:18" ht="13.8" thickBot="1" x14ac:dyDescent="0.3">
      <c r="A13" s="12" t="s">
        <v>9</v>
      </c>
      <c r="B13" s="13">
        <v>10.144927536231885</v>
      </c>
      <c r="C13" s="13">
        <v>12.371134020618557</v>
      </c>
      <c r="D13" s="13">
        <v>8.938547486033519</v>
      </c>
      <c r="E13" s="6">
        <v>40</v>
      </c>
      <c r="F13" s="6">
        <v>18.181818181818183</v>
      </c>
      <c r="G13" s="7">
        <v>11.111111111111111</v>
      </c>
      <c r="H13" s="7">
        <v>7.8947368421052628</v>
      </c>
      <c r="I13" s="7">
        <v>5.2631578947368425</v>
      </c>
      <c r="J13" s="6">
        <v>4.0816326530612246</v>
      </c>
      <c r="K13" s="7">
        <v>12.820512820512819</v>
      </c>
      <c r="L13" s="6">
        <v>7.6923076923076916</v>
      </c>
      <c r="M13" s="6">
        <v>8.3333333333333339</v>
      </c>
      <c r="N13" s="6">
        <v>10.714285714285714</v>
      </c>
      <c r="O13" s="6">
        <v>25</v>
      </c>
      <c r="P13" s="6">
        <v>21.428571428571427</v>
      </c>
      <c r="Q13" s="79" t="s">
        <v>20</v>
      </c>
      <c r="R13" s="79" t="s">
        <v>20</v>
      </c>
    </row>
    <row r="14" spans="1:18" x14ac:dyDescent="0.25">
      <c r="A14" s="120" t="s">
        <v>22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1:18" x14ac:dyDescent="0.25">
      <c r="A15" s="119" t="s">
        <v>83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</sheetData>
  <mergeCells count="15">
    <mergeCell ref="A14:R14"/>
    <mergeCell ref="A15:R15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5"/>
  <sheetViews>
    <sheetView workbookViewId="0">
      <selection sqref="A1:R2"/>
    </sheetView>
  </sheetViews>
  <sheetFormatPr baseColWidth="10" defaultRowHeight="14.4" x14ac:dyDescent="0.3"/>
  <cols>
    <col min="1" max="1" width="23" customWidth="1"/>
    <col min="2" max="18" width="7.6640625" customWidth="1"/>
  </cols>
  <sheetData>
    <row r="1" spans="1:18" x14ac:dyDescent="0.3">
      <c r="A1" s="111" t="s">
        <v>81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15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x14ac:dyDescent="0.3">
      <c r="A3" s="121" t="s">
        <v>3</v>
      </c>
      <c r="B3" s="122" t="s">
        <v>10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x14ac:dyDescent="0.3">
      <c r="A4" s="113"/>
      <c r="B4" s="116" t="s">
        <v>0</v>
      </c>
      <c r="C4" s="116" t="s">
        <v>1</v>
      </c>
      <c r="D4" s="116" t="s">
        <v>2</v>
      </c>
      <c r="E4" s="108" t="s">
        <v>80</v>
      </c>
      <c r="F4" s="108"/>
      <c r="G4" s="118" t="s">
        <v>65</v>
      </c>
      <c r="H4" s="118"/>
      <c r="I4" s="118" t="s">
        <v>64</v>
      </c>
      <c r="J4" s="118"/>
      <c r="K4" s="118" t="s">
        <v>63</v>
      </c>
      <c r="L4" s="118"/>
      <c r="M4" s="108" t="s">
        <v>15</v>
      </c>
      <c r="N4" s="108"/>
      <c r="O4" s="108" t="s">
        <v>16</v>
      </c>
      <c r="P4" s="108"/>
      <c r="Q4" s="108" t="s">
        <v>17</v>
      </c>
      <c r="R4" s="108"/>
    </row>
    <row r="5" spans="1:18" x14ac:dyDescent="0.3">
      <c r="A5" s="114"/>
      <c r="B5" s="117"/>
      <c r="C5" s="117"/>
      <c r="D5" s="117"/>
      <c r="E5" s="77" t="s">
        <v>1</v>
      </c>
      <c r="F5" s="77" t="s">
        <v>2</v>
      </c>
      <c r="G5" s="77" t="s">
        <v>1</v>
      </c>
      <c r="H5" s="77" t="s">
        <v>2</v>
      </c>
      <c r="I5" s="77" t="s">
        <v>1</v>
      </c>
      <c r="J5" s="77" t="s">
        <v>2</v>
      </c>
      <c r="K5" s="77" t="s">
        <v>1</v>
      </c>
      <c r="L5" s="77" t="s">
        <v>2</v>
      </c>
      <c r="M5" s="77" t="s">
        <v>1</v>
      </c>
      <c r="N5" s="77" t="s">
        <v>2</v>
      </c>
      <c r="O5" s="77" t="s">
        <v>1</v>
      </c>
      <c r="P5" s="77" t="s">
        <v>2</v>
      </c>
      <c r="Q5" s="77" t="s">
        <v>1</v>
      </c>
      <c r="R5" s="77" t="s">
        <v>2</v>
      </c>
    </row>
    <row r="6" spans="1:18" x14ac:dyDescent="0.3">
      <c r="A6" s="8" t="s">
        <v>18</v>
      </c>
      <c r="B6" s="9">
        <v>227</v>
      </c>
      <c r="C6" s="9">
        <v>94</v>
      </c>
      <c r="D6" s="9">
        <v>133</v>
      </c>
      <c r="E6" s="9">
        <v>4</v>
      </c>
      <c r="F6" s="9">
        <v>11</v>
      </c>
      <c r="G6" s="9">
        <v>28</v>
      </c>
      <c r="H6" s="9">
        <v>23</v>
      </c>
      <c r="I6" s="9">
        <v>24</v>
      </c>
      <c r="J6" s="9">
        <v>27</v>
      </c>
      <c r="K6" s="9">
        <v>23</v>
      </c>
      <c r="L6" s="9">
        <v>28</v>
      </c>
      <c r="M6" s="9">
        <v>11</v>
      </c>
      <c r="N6" s="9">
        <v>28</v>
      </c>
      <c r="O6" s="9">
        <v>3</v>
      </c>
      <c r="P6" s="9">
        <v>15</v>
      </c>
      <c r="Q6" s="14">
        <v>1</v>
      </c>
      <c r="R6" s="14">
        <v>1</v>
      </c>
    </row>
    <row r="7" spans="1:18" x14ac:dyDescent="0.3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0">
        <v>100</v>
      </c>
      <c r="R7" s="10">
        <v>100</v>
      </c>
    </row>
    <row r="8" spans="1:18" x14ac:dyDescent="0.3">
      <c r="A8" s="11" t="s">
        <v>4</v>
      </c>
      <c r="B8" s="10">
        <v>30.232560627366389</v>
      </c>
      <c r="C8" s="10">
        <v>20.481927710843372</v>
      </c>
      <c r="D8" s="10">
        <v>36.363641391185375</v>
      </c>
      <c r="E8" s="5">
        <v>0</v>
      </c>
      <c r="F8" s="5">
        <v>50.000095000199494</v>
      </c>
      <c r="G8" s="5">
        <v>35.714285714285715</v>
      </c>
      <c r="H8" s="5">
        <v>26.086956521739129</v>
      </c>
      <c r="I8" s="5">
        <v>6.25</v>
      </c>
      <c r="J8" s="5">
        <v>22.222222222222221</v>
      </c>
      <c r="K8" s="5">
        <v>13.043478260869565</v>
      </c>
      <c r="L8" s="5">
        <v>39.285714285714285</v>
      </c>
      <c r="M8" s="3">
        <v>11.111111111111111</v>
      </c>
      <c r="N8" s="5">
        <v>42.857142857142854</v>
      </c>
      <c r="O8" s="3">
        <v>50</v>
      </c>
      <c r="P8" s="5">
        <v>53.333333333333336</v>
      </c>
      <c r="Q8" s="3">
        <v>100</v>
      </c>
      <c r="R8" s="3">
        <v>0</v>
      </c>
    </row>
    <row r="9" spans="1:18" x14ac:dyDescent="0.3">
      <c r="A9" s="11" t="s">
        <v>5</v>
      </c>
      <c r="B9" s="10">
        <v>34.883719686316809</v>
      </c>
      <c r="C9" s="10">
        <v>45.783132530120483</v>
      </c>
      <c r="D9" s="10">
        <v>28.03029991391135</v>
      </c>
      <c r="E9" s="5">
        <v>50</v>
      </c>
      <c r="F9" s="3">
        <v>9.9999209998340994</v>
      </c>
      <c r="G9" s="5">
        <v>39.285714285714285</v>
      </c>
      <c r="H9" s="5">
        <v>26.086956521739129</v>
      </c>
      <c r="I9" s="5">
        <v>50</v>
      </c>
      <c r="J9" s="5">
        <v>29.629629629629626</v>
      </c>
      <c r="K9" s="5">
        <v>56.521739130434781</v>
      </c>
      <c r="L9" s="5">
        <v>42.857142857142854</v>
      </c>
      <c r="M9" s="5">
        <v>44.444444444444443</v>
      </c>
      <c r="N9" s="5">
        <v>25</v>
      </c>
      <c r="O9" s="5">
        <v>0</v>
      </c>
      <c r="P9" s="5">
        <v>19.999999999999993</v>
      </c>
      <c r="Q9" s="3">
        <v>0</v>
      </c>
      <c r="R9" s="3">
        <v>0</v>
      </c>
    </row>
    <row r="10" spans="1:18" x14ac:dyDescent="0.3">
      <c r="A10" s="11" t="s">
        <v>6</v>
      </c>
      <c r="B10" s="10">
        <v>14.418601408328509</v>
      </c>
      <c r="C10" s="10">
        <v>18.072289156626507</v>
      </c>
      <c r="D10" s="10">
        <v>12.121206473828302</v>
      </c>
      <c r="E10" s="5">
        <v>25</v>
      </c>
      <c r="F10" s="3">
        <v>9.9999209998340994</v>
      </c>
      <c r="G10" s="5">
        <v>3.5714285714285712</v>
      </c>
      <c r="H10" s="5">
        <v>13.043478260869565</v>
      </c>
      <c r="I10" s="5">
        <v>37.5</v>
      </c>
      <c r="J10" s="5">
        <v>18.518518518518519</v>
      </c>
      <c r="K10" s="5">
        <v>17.391304347826082</v>
      </c>
      <c r="L10" s="5">
        <v>3.5714285714285712</v>
      </c>
      <c r="M10" s="5">
        <v>22.222222222222221</v>
      </c>
      <c r="N10" s="5">
        <v>14.285714285714285</v>
      </c>
      <c r="O10" s="3">
        <v>50</v>
      </c>
      <c r="P10" s="5">
        <v>6.6666666666666652</v>
      </c>
      <c r="Q10" s="3">
        <v>0</v>
      </c>
      <c r="R10" s="3">
        <v>100</v>
      </c>
    </row>
    <row r="11" spans="1:18" x14ac:dyDescent="0.3">
      <c r="A11" s="11" t="s">
        <v>7</v>
      </c>
      <c r="B11" s="10">
        <v>5.1162795694970749</v>
      </c>
      <c r="C11" s="10">
        <v>3.6144578313253009</v>
      </c>
      <c r="D11" s="10">
        <v>6.0606070247935424</v>
      </c>
      <c r="E11" s="3">
        <v>0</v>
      </c>
      <c r="F11" s="3">
        <v>0</v>
      </c>
      <c r="G11" s="5">
        <v>7.1428571428571423</v>
      </c>
      <c r="H11" s="5">
        <v>17.391304347826086</v>
      </c>
      <c r="I11" s="5">
        <v>6.25</v>
      </c>
      <c r="J11" s="3">
        <v>11.111111111111109</v>
      </c>
      <c r="K11" s="3">
        <v>0</v>
      </c>
      <c r="L11" s="5">
        <v>0</v>
      </c>
      <c r="M11" s="5">
        <v>0</v>
      </c>
      <c r="N11" s="5">
        <v>3.5714285714285712</v>
      </c>
      <c r="O11" s="3">
        <v>0</v>
      </c>
      <c r="P11" s="3">
        <v>0</v>
      </c>
      <c r="Q11" s="3">
        <v>0</v>
      </c>
      <c r="R11" s="3">
        <v>0</v>
      </c>
    </row>
    <row r="12" spans="1:18" x14ac:dyDescent="0.3">
      <c r="A12" s="11" t="s">
        <v>8</v>
      </c>
      <c r="B12" s="10">
        <v>6.0465122184965425</v>
      </c>
      <c r="C12" s="10">
        <v>3.6144578313253009</v>
      </c>
      <c r="D12" s="10">
        <v>7.5757587809919276</v>
      </c>
      <c r="E12" s="3">
        <v>25</v>
      </c>
      <c r="F12" s="3">
        <v>20.0000420000882</v>
      </c>
      <c r="G12" s="3">
        <v>3.5714285714285712</v>
      </c>
      <c r="H12" s="3">
        <v>8.695652173913043</v>
      </c>
      <c r="I12" s="3">
        <v>0</v>
      </c>
      <c r="J12" s="3">
        <v>11.111111111111111</v>
      </c>
      <c r="K12" s="3">
        <v>4.3478260869565215</v>
      </c>
      <c r="L12" s="3">
        <v>3.5714285714285712</v>
      </c>
      <c r="M12" s="3">
        <v>0</v>
      </c>
      <c r="N12" s="3">
        <v>3.5714285714285712</v>
      </c>
      <c r="O12" s="3">
        <v>0</v>
      </c>
      <c r="P12" s="3">
        <v>6.666666666666667</v>
      </c>
      <c r="Q12" s="3">
        <v>0</v>
      </c>
      <c r="R12" s="3">
        <v>0</v>
      </c>
    </row>
    <row r="13" spans="1:18" ht="15" thickBot="1" x14ac:dyDescent="0.35">
      <c r="A13" s="12" t="s">
        <v>9</v>
      </c>
      <c r="B13" s="13">
        <v>9.3023264899946803</v>
      </c>
      <c r="C13" s="13">
        <v>8.4337349397590362</v>
      </c>
      <c r="D13" s="13">
        <v>9.8484864152895071</v>
      </c>
      <c r="E13" s="6">
        <v>0</v>
      </c>
      <c r="F13" s="6">
        <v>10.0000210000441</v>
      </c>
      <c r="G13" s="7">
        <v>10.714285714285714</v>
      </c>
      <c r="H13" s="7">
        <v>8.695652173913043</v>
      </c>
      <c r="I13" s="7">
        <v>0</v>
      </c>
      <c r="J13" s="6">
        <v>7.4074074074074066</v>
      </c>
      <c r="K13" s="7">
        <v>8.695652173913043</v>
      </c>
      <c r="L13" s="6">
        <v>10.714285714285714</v>
      </c>
      <c r="M13" s="6">
        <v>22.222222222222221</v>
      </c>
      <c r="N13" s="6">
        <v>10.714285714285714</v>
      </c>
      <c r="O13" s="6">
        <v>0</v>
      </c>
      <c r="P13" s="6">
        <v>13.333333333333334</v>
      </c>
      <c r="Q13" s="6">
        <v>0</v>
      </c>
      <c r="R13" s="6">
        <v>0</v>
      </c>
    </row>
    <row r="14" spans="1:18" x14ac:dyDescent="0.3">
      <c r="A14" s="123" t="s">
        <v>22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x14ac:dyDescent="0.3">
      <c r="A15" s="124" t="s">
        <v>82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</sheetData>
  <mergeCells count="15">
    <mergeCell ref="A14:R14"/>
    <mergeCell ref="A15:R15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5"/>
  <sheetViews>
    <sheetView workbookViewId="0">
      <selection sqref="A1:R2"/>
    </sheetView>
  </sheetViews>
  <sheetFormatPr baseColWidth="10" defaultColWidth="11.44140625" defaultRowHeight="13.2" x14ac:dyDescent="0.25"/>
  <cols>
    <col min="1" max="1" width="25.109375" style="2" customWidth="1"/>
    <col min="2" max="4" width="11.44140625" style="2"/>
    <col min="5" max="18" width="8.33203125" style="2" customWidth="1"/>
    <col min="19" max="16384" width="11.44140625" style="2"/>
  </cols>
  <sheetData>
    <row r="1" spans="1:18" ht="12.75" customHeight="1" x14ac:dyDescent="0.25">
      <c r="A1" s="126" t="s">
        <v>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12.7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18" ht="12.75" customHeight="1" x14ac:dyDescent="0.25">
      <c r="A3" s="133" t="s">
        <v>3</v>
      </c>
      <c r="B3" s="131" t="s">
        <v>0</v>
      </c>
      <c r="C3" s="131"/>
      <c r="D3" s="131"/>
      <c r="E3" s="133" t="s">
        <v>10</v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2.75" customHeight="1" x14ac:dyDescent="0.25">
      <c r="A4" s="128"/>
      <c r="B4" s="132"/>
      <c r="C4" s="132"/>
      <c r="D4" s="132"/>
      <c r="E4" s="128" t="s">
        <v>11</v>
      </c>
      <c r="F4" s="128"/>
      <c r="G4" s="129" t="s">
        <v>12</v>
      </c>
      <c r="H4" s="130"/>
      <c r="I4" s="129" t="s">
        <v>13</v>
      </c>
      <c r="J4" s="130"/>
      <c r="K4" s="129" t="s">
        <v>14</v>
      </c>
      <c r="L4" s="130"/>
      <c r="M4" s="128" t="s">
        <v>15</v>
      </c>
      <c r="N4" s="128"/>
      <c r="O4" s="128" t="s">
        <v>16</v>
      </c>
      <c r="P4" s="128"/>
      <c r="Q4" s="128" t="s">
        <v>17</v>
      </c>
      <c r="R4" s="128"/>
    </row>
    <row r="5" spans="1:18" ht="12.75" customHeight="1" x14ac:dyDescent="0.25">
      <c r="A5" s="128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</row>
    <row r="6" spans="1:18" ht="12.75" customHeight="1" x14ac:dyDescent="0.25">
      <c r="A6" s="8" t="s">
        <v>18</v>
      </c>
      <c r="B6" s="9">
        <v>234</v>
      </c>
      <c r="C6" s="9">
        <v>101</v>
      </c>
      <c r="D6" s="9">
        <v>133</v>
      </c>
      <c r="E6" s="9">
        <v>12</v>
      </c>
      <c r="F6" s="9">
        <v>14</v>
      </c>
      <c r="G6" s="9">
        <v>30</v>
      </c>
      <c r="H6" s="9">
        <v>28</v>
      </c>
      <c r="I6" s="9">
        <v>29</v>
      </c>
      <c r="J6" s="9">
        <v>21</v>
      </c>
      <c r="K6" s="9">
        <v>13</v>
      </c>
      <c r="L6" s="9">
        <v>33</v>
      </c>
      <c r="M6" s="9">
        <v>13</v>
      </c>
      <c r="N6" s="9">
        <v>16</v>
      </c>
      <c r="O6" s="9">
        <v>2</v>
      </c>
      <c r="P6" s="9">
        <v>21</v>
      </c>
      <c r="Q6" s="14" t="s">
        <v>20</v>
      </c>
      <c r="R6" s="14" t="s">
        <v>20</v>
      </c>
    </row>
    <row r="7" spans="1:18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3" t="s">
        <v>20</v>
      </c>
      <c r="R7" s="3" t="s">
        <v>20</v>
      </c>
    </row>
    <row r="8" spans="1:18" ht="12.75" customHeight="1" x14ac:dyDescent="0.25">
      <c r="A8" s="11" t="s">
        <v>4</v>
      </c>
      <c r="B8" s="10">
        <v>25</v>
      </c>
      <c r="C8" s="10">
        <v>15.151515151515152</v>
      </c>
      <c r="D8" s="10">
        <v>32.330827067669169</v>
      </c>
      <c r="E8" s="5">
        <v>16.666666666666664</v>
      </c>
      <c r="F8" s="5">
        <v>7.1428571428571423</v>
      </c>
      <c r="G8" s="5">
        <v>20</v>
      </c>
      <c r="H8" s="5">
        <v>42.857142857142854</v>
      </c>
      <c r="I8" s="5">
        <v>20.689655172413794</v>
      </c>
      <c r="J8" s="5">
        <v>23.809523809523807</v>
      </c>
      <c r="K8" s="5">
        <v>7.6923076923076898</v>
      </c>
      <c r="L8" s="5">
        <v>30.303030303030297</v>
      </c>
      <c r="M8" s="3" t="s">
        <v>20</v>
      </c>
      <c r="N8" s="5">
        <v>31.25</v>
      </c>
      <c r="O8" s="3" t="s">
        <v>20</v>
      </c>
      <c r="P8" s="5">
        <v>47.619047619047613</v>
      </c>
      <c r="Q8" s="3" t="s">
        <v>20</v>
      </c>
      <c r="R8" s="3" t="s">
        <v>20</v>
      </c>
    </row>
    <row r="9" spans="1:18" x14ac:dyDescent="0.25">
      <c r="A9" s="11" t="s">
        <v>5</v>
      </c>
      <c r="B9" s="10">
        <v>31.46551724137931</v>
      </c>
      <c r="C9" s="10">
        <v>35.353535353535356</v>
      </c>
      <c r="D9" s="10">
        <v>28.571428571428569</v>
      </c>
      <c r="E9" s="5">
        <v>33.333333333333329</v>
      </c>
      <c r="F9" s="3">
        <v>57.142857142857139</v>
      </c>
      <c r="G9" s="5">
        <v>33.333333333333329</v>
      </c>
      <c r="H9" s="5">
        <v>17.857142857142858</v>
      </c>
      <c r="I9" s="5">
        <v>34.482758620689658</v>
      </c>
      <c r="J9" s="5">
        <v>23.809523809523807</v>
      </c>
      <c r="K9" s="5">
        <v>15.384615384615385</v>
      </c>
      <c r="L9" s="5">
        <v>27.27272727272727</v>
      </c>
      <c r="M9" s="5">
        <v>53.846153846153847</v>
      </c>
      <c r="N9" s="5">
        <v>25</v>
      </c>
      <c r="O9" s="5">
        <v>100</v>
      </c>
      <c r="P9" s="5">
        <v>33.333333333333329</v>
      </c>
      <c r="Q9" s="3" t="s">
        <v>20</v>
      </c>
      <c r="R9" s="3" t="s">
        <v>20</v>
      </c>
    </row>
    <row r="10" spans="1:18" x14ac:dyDescent="0.25">
      <c r="A10" s="11" t="s">
        <v>6</v>
      </c>
      <c r="B10" s="10">
        <v>24.137931034482758</v>
      </c>
      <c r="C10" s="10">
        <v>27.27272727272727</v>
      </c>
      <c r="D10" s="10">
        <v>21.804511278195488</v>
      </c>
      <c r="E10" s="5">
        <v>24.999999999999996</v>
      </c>
      <c r="F10" s="3">
        <v>7.1428571428571423</v>
      </c>
      <c r="G10" s="5">
        <v>16.666666666666664</v>
      </c>
      <c r="H10" s="5">
        <v>21.428571428571427</v>
      </c>
      <c r="I10" s="5">
        <v>31.03448275862069</v>
      </c>
      <c r="J10" s="5">
        <v>23.809523809523807</v>
      </c>
      <c r="K10" s="5">
        <v>38.461538461538467</v>
      </c>
      <c r="L10" s="5">
        <v>24.242424242424242</v>
      </c>
      <c r="M10" s="5">
        <v>38.461538461538467</v>
      </c>
      <c r="N10" s="5">
        <v>31.25</v>
      </c>
      <c r="O10" s="3" t="s">
        <v>20</v>
      </c>
      <c r="P10" s="5">
        <v>19.047619047619047</v>
      </c>
      <c r="Q10" s="3" t="s">
        <v>20</v>
      </c>
      <c r="R10" s="3" t="s">
        <v>20</v>
      </c>
    </row>
    <row r="11" spans="1:18" x14ac:dyDescent="0.25">
      <c r="A11" s="11" t="s">
        <v>7</v>
      </c>
      <c r="B11" s="10">
        <v>9.0517241379310338</v>
      </c>
      <c r="C11" s="10">
        <v>11.111111111111111</v>
      </c>
      <c r="D11" s="10">
        <v>7.518796992481203</v>
      </c>
      <c r="E11" s="3">
        <v>16.666666666666664</v>
      </c>
      <c r="F11" s="3" t="s">
        <v>20</v>
      </c>
      <c r="G11" s="5">
        <v>23.333333333333332</v>
      </c>
      <c r="H11" s="5">
        <v>7.1428571428571423</v>
      </c>
      <c r="I11" s="5">
        <v>3.4482758620689653</v>
      </c>
      <c r="J11" s="3">
        <v>19.047619047619047</v>
      </c>
      <c r="K11" s="3" t="s">
        <v>20</v>
      </c>
      <c r="L11" s="5">
        <v>9.0909090909090917</v>
      </c>
      <c r="M11" s="5">
        <v>7.6923076923076925</v>
      </c>
      <c r="N11" s="5">
        <v>6.25</v>
      </c>
      <c r="O11" s="3" t="s">
        <v>20</v>
      </c>
      <c r="P11" s="3" t="s">
        <v>20</v>
      </c>
      <c r="Q11" s="3" t="s">
        <v>20</v>
      </c>
      <c r="R11" s="3" t="s">
        <v>20</v>
      </c>
    </row>
    <row r="12" spans="1:18" x14ac:dyDescent="0.25">
      <c r="A12" s="11" t="s">
        <v>8</v>
      </c>
      <c r="B12" s="10">
        <v>4.7413793103448274</v>
      </c>
      <c r="C12" s="10">
        <v>4.0404040404040407</v>
      </c>
      <c r="D12" s="10">
        <v>5.2631578947368416</v>
      </c>
      <c r="E12" s="3" t="s">
        <v>20</v>
      </c>
      <c r="F12" s="3">
        <v>28.571428571428569</v>
      </c>
      <c r="G12" s="3" t="s">
        <v>20</v>
      </c>
      <c r="H12" s="3">
        <v>7.1428571428571423</v>
      </c>
      <c r="I12" s="3">
        <v>3.4482758620689649</v>
      </c>
      <c r="J12" s="3" t="s">
        <v>20</v>
      </c>
      <c r="K12" s="3">
        <v>23.076923076923077</v>
      </c>
      <c r="L12" s="3" t="s">
        <v>20</v>
      </c>
      <c r="M12" s="3" t="s">
        <v>20</v>
      </c>
      <c r="N12" s="3">
        <v>6.25</v>
      </c>
      <c r="O12" s="3" t="s">
        <v>20</v>
      </c>
      <c r="P12" s="3" t="s">
        <v>20</v>
      </c>
      <c r="Q12" s="3" t="s">
        <v>20</v>
      </c>
      <c r="R12" s="3" t="s">
        <v>20</v>
      </c>
    </row>
    <row r="13" spans="1:18" ht="13.8" thickBot="1" x14ac:dyDescent="0.3">
      <c r="A13" s="12" t="s">
        <v>9</v>
      </c>
      <c r="B13" s="13">
        <v>5.6034482758620694</v>
      </c>
      <c r="C13" s="13">
        <v>7.0707070707070701</v>
      </c>
      <c r="D13" s="13">
        <v>4.5112781954887211</v>
      </c>
      <c r="E13" s="6">
        <v>8.3333333333333321</v>
      </c>
      <c r="F13" s="6" t="s">
        <v>20</v>
      </c>
      <c r="G13" s="7">
        <v>6.666666666666667</v>
      </c>
      <c r="H13" s="7">
        <v>3.5714285714285707</v>
      </c>
      <c r="I13" s="7">
        <v>6.8965517241379306</v>
      </c>
      <c r="J13" s="6">
        <v>9.5238095238095237</v>
      </c>
      <c r="K13" s="7">
        <v>15.384615384615385</v>
      </c>
      <c r="L13" s="6">
        <v>9.0909090909090882</v>
      </c>
      <c r="M13" s="6" t="s">
        <v>20</v>
      </c>
      <c r="N13" s="6" t="s">
        <v>20</v>
      </c>
      <c r="O13" s="6" t="s">
        <v>20</v>
      </c>
      <c r="P13" s="6" t="s">
        <v>20</v>
      </c>
      <c r="Q13" s="6" t="s">
        <v>20</v>
      </c>
      <c r="R13" s="6" t="s">
        <v>20</v>
      </c>
    </row>
    <row r="14" spans="1:18" ht="12.75" customHeight="1" x14ac:dyDescent="0.25">
      <c r="A14" s="123" t="s">
        <v>22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ht="12.75" customHeight="1" x14ac:dyDescent="0.25">
      <c r="A15" s="124" t="s">
        <v>23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</sheetData>
  <mergeCells count="13">
    <mergeCell ref="A15:R15"/>
    <mergeCell ref="A14:R14"/>
    <mergeCell ref="A3:A5"/>
    <mergeCell ref="M4:N4"/>
    <mergeCell ref="O4:P4"/>
    <mergeCell ref="E3:R3"/>
    <mergeCell ref="A1:R2"/>
    <mergeCell ref="E4:F4"/>
    <mergeCell ref="G4:H4"/>
    <mergeCell ref="I4:J4"/>
    <mergeCell ref="K4:L4"/>
    <mergeCell ref="Q4:R4"/>
    <mergeCell ref="B3:D4"/>
  </mergeCells>
  <pageMargins left="0.75" right="0.75" top="1" bottom="1" header="0" footer="0"/>
  <pageSetup paperSize="9" scale="1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PS_MUJER_AX14</vt:lpstr>
      <vt:lpstr>2024</vt:lpstr>
      <vt:lpstr>2023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2007</vt:lpstr>
      <vt:lpstr>2005</vt:lpstr>
      <vt:lpstr>Ficha técnica</vt:lpstr>
      <vt:lpstr>borrar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Melina Silva</cp:lastModifiedBy>
  <dcterms:created xsi:type="dcterms:W3CDTF">2012-11-07T17:18:42Z</dcterms:created>
  <dcterms:modified xsi:type="dcterms:W3CDTF">2025-05-27T13:57:04Z</dcterms:modified>
</cp:coreProperties>
</file>