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PC1\Desktop\escritorio\Trabajo_marzo 2020\Banco de Datos\2023\Participación\Elecciones\2da entrega\revisión_2da\"/>
    </mc:Choice>
  </mc:AlternateContent>
  <xr:revisionPtr revIDLastSave="0" documentId="13_ncr:1_{81B8E3AE-375D-4AD5-9467-5A75A00E7635}" xr6:coauthVersionLast="47" xr6:coauthVersionMax="47" xr10:uidLastSave="{00000000-0000-0000-0000-000000000000}"/>
  <bookViews>
    <workbookView xWindow="-120" yWindow="-120" windowWidth="24240" windowHeight="13140" xr2:uid="{00000000-000D-0000-FFFF-FFFF00000000}"/>
  </bookViews>
  <sheets>
    <sheet name="PC_EL_AX18b" sheetId="6" r:id="rId1"/>
    <sheet name="2023" sheetId="10" r:id="rId2"/>
    <sheet name="2021" sheetId="9" r:id="rId3"/>
    <sheet name="2019" sheetId="8" r:id="rId4"/>
    <sheet name="2017" sheetId="7" r:id="rId5"/>
    <sheet name="2015" sheetId="1" r:id="rId6"/>
    <sheet name="2013" sheetId="4" r:id="rId7"/>
    <sheet name="2011" sheetId="5" r:id="rId8"/>
    <sheet name="Ficha Técnica" sheetId="3" r:id="rId9"/>
  </sheets>
  <externalReferences>
    <externalReference r:id="rId10"/>
  </externalReferences>
  <definedNames>
    <definedName name="REGISTRO_DE_ORGANIZACIONES_DE_ACCION_COMUNITARIA__UNIFICADAS_">'[1]R.O.A.C. no usada'!$A$1:$AA$2146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9" l="1"/>
  <c r="D5" i="9"/>
  <c r="D6" i="4"/>
  <c r="D5" i="4"/>
  <c r="B5" i="4" s="1"/>
  <c r="B7" i="4"/>
  <c r="B8" i="4"/>
  <c r="B9" i="4"/>
  <c r="B10" i="4"/>
  <c r="B11" i="4"/>
  <c r="B12" i="4"/>
  <c r="B13" i="4"/>
  <c r="B14" i="4"/>
  <c r="B15" i="4"/>
  <c r="B16" i="4"/>
  <c r="B17" i="4"/>
  <c r="B18" i="4"/>
  <c r="B19" i="4"/>
  <c r="B20" i="4"/>
  <c r="B21" i="4"/>
  <c r="B22" i="4"/>
  <c r="B23" i="4"/>
  <c r="B24" i="4"/>
  <c r="B25" i="4"/>
  <c r="B26" i="4"/>
  <c r="B27" i="4"/>
  <c r="B28" i="4"/>
  <c r="B29" i="4"/>
  <c r="B30" i="4"/>
  <c r="B32" i="4"/>
  <c r="B33" i="4"/>
  <c r="B24" i="1"/>
  <c r="B23" i="1"/>
  <c r="B22" i="1"/>
  <c r="B21" i="1"/>
  <c r="B20" i="1"/>
  <c r="B19" i="1"/>
  <c r="B18" i="1"/>
  <c r="B17" i="1"/>
  <c r="B16" i="1"/>
  <c r="B15" i="1"/>
  <c r="B14" i="1"/>
  <c r="B13" i="1"/>
  <c r="B12" i="1"/>
  <c r="B11" i="1"/>
  <c r="B10" i="1"/>
  <c r="B9" i="1"/>
  <c r="B8" i="1"/>
  <c r="B7" i="1"/>
  <c r="B6" i="1"/>
  <c r="B5" i="1"/>
  <c r="B4" i="1"/>
  <c r="B6" i="4"/>
</calcChain>
</file>

<file path=xl/sharedStrings.xml><?xml version="1.0" encoding="utf-8"?>
<sst xmlns="http://schemas.openxmlformats.org/spreadsheetml/2006/main" count="347" uniqueCount="218">
  <si>
    <t>Clasificación del voto y partido político o alianza</t>
  </si>
  <si>
    <t>Total</t>
  </si>
  <si>
    <t>Tipo de votante</t>
  </si>
  <si>
    <t>Ciudadano residente en el país</t>
  </si>
  <si>
    <t>Ciudadano privado de libertad</t>
  </si>
  <si>
    <t>Voto positivo</t>
  </si>
  <si>
    <t>Voto en blanco</t>
  </si>
  <si>
    <t>Voto nulo</t>
  </si>
  <si>
    <t>Alianza Frente para la Victoria</t>
  </si>
  <si>
    <t>Votos emitidos para Diputados Nacionales en elecciones Primarias Abiertas Simultáneas y Obligatorias por tipo de votante según clasificación del voto y partido político o alianza. Ciudad de Buenos Aires. Año 2015</t>
  </si>
  <si>
    <t>Movimiento al Socialismo</t>
  </si>
  <si>
    <t>Movimiento Socialista de los Trabajadores</t>
  </si>
  <si>
    <t>Instrumento Electoral por la Unidad Popular</t>
  </si>
  <si>
    <t>De la Cultura, Educación y Trabajo</t>
  </si>
  <si>
    <t>Autodeterminación y Libertad</t>
  </si>
  <si>
    <t>Bandera Vecinal</t>
  </si>
  <si>
    <t>Fuerza Organizada Renovadora Democrática</t>
  </si>
  <si>
    <t>Compromiso Federal</t>
  </si>
  <si>
    <t>Alianza Cambiemos Lista G El Camino del Cambio</t>
  </si>
  <si>
    <t>Alianza Cambiemos Lista E El Poder de la Unión</t>
  </si>
  <si>
    <t>Alianza Cambiemos Lista F República de Libres e Iguales</t>
  </si>
  <si>
    <t>Alianza Progresistas Lista MS Igualdad y decencia</t>
  </si>
  <si>
    <t>Alianza Progresistas Lista A Creo</t>
  </si>
  <si>
    <t>Alianza Unidos por una Nueva Alternativa Lista A Frente Renovador +A15</t>
  </si>
  <si>
    <t>Alianza Frente de Izquierda y de los Trabajadores Lista 1A Renovar y Fortalecer el Frente</t>
  </si>
  <si>
    <t>Alianza Frente de Izquierda y de los Trabajadores Lista 2U Unidad</t>
  </si>
  <si>
    <r>
      <t>Nota:</t>
    </r>
    <r>
      <rPr>
        <sz val="8"/>
        <rFont val="Arial"/>
        <family val="2"/>
      </rPr>
      <t xml:space="preserve"> fecha del comicio, 9 de agosto de 2015. No incluye votos de ciudadanos residentes en el exterior.</t>
    </r>
  </si>
  <si>
    <t xml:space="preserve">FICHA TECNICA </t>
  </si>
  <si>
    <t>Archivo</t>
  </si>
  <si>
    <t xml:space="preserve">Área Temática </t>
  </si>
  <si>
    <t>Participación Ciudadana</t>
  </si>
  <si>
    <t xml:space="preserve">Tema </t>
  </si>
  <si>
    <t>Elecciones</t>
  </si>
  <si>
    <t>Subtema</t>
  </si>
  <si>
    <t>Elecciones Nacionales</t>
  </si>
  <si>
    <t>Serie</t>
  </si>
  <si>
    <t>Objetivo</t>
  </si>
  <si>
    <t>Variable 1</t>
  </si>
  <si>
    <t xml:space="preserve">Definición Operativa </t>
  </si>
  <si>
    <t>Unidad de Medida</t>
  </si>
  <si>
    <t>Método de Cálculo (formula)</t>
  </si>
  <si>
    <t>Variable 2</t>
  </si>
  <si>
    <t>Periodicidad de Recepción (secundaria)</t>
  </si>
  <si>
    <t>Periodicidad de recolección (primaria)</t>
  </si>
  <si>
    <t>No corresponde</t>
  </si>
  <si>
    <t xml:space="preserve">Periodicidad de Difusión </t>
  </si>
  <si>
    <t>Fuente</t>
  </si>
  <si>
    <r>
      <t>Fuente:</t>
    </r>
    <r>
      <rPr>
        <sz val="8"/>
        <color indexed="8"/>
        <rFont val="Arial"/>
        <family val="2"/>
      </rPr>
      <t xml:space="preserve"> Dirección General de Estadística y Censos (Ministerio de Hacienda GCBA) sobre la base de datos de Ministerio del Interior de la Nación. Dirección Nacional Electoral.</t>
    </r>
  </si>
  <si>
    <r>
      <t>Nota:</t>
    </r>
    <r>
      <rPr>
        <sz val="8"/>
        <rFont val="Arial"/>
        <family val="2"/>
      </rPr>
      <t xml:space="preserve"> fecha del comicio, 11 de agosto de 2013. No incluye votos de ciudadanos residentes en el exterior.</t>
    </r>
  </si>
  <si>
    <t>Partido El Movimiento LISTA C Recuperación Democrática</t>
  </si>
  <si>
    <t>Partido El Movimiento LISTA B Reafirmación</t>
  </si>
  <si>
    <t>Partido El Movimiento LISTA D Renovación</t>
  </si>
  <si>
    <t>Partido Federal</t>
  </si>
  <si>
    <t>Alianza Compromiso Federal LISTA E Unidos es posible</t>
  </si>
  <si>
    <t>Alianza Compromiso Federal LISTA D Todos Unidos</t>
  </si>
  <si>
    <t>Alianza Compromiso Federal LISTA B Acuerdo Patriótico</t>
  </si>
  <si>
    <t>-</t>
  </si>
  <si>
    <t>Alianza Compromiso Federal LISTA F Refundación Demócrata Cristiana</t>
  </si>
  <si>
    <t>Partido Fe</t>
  </si>
  <si>
    <t>Alianza Compromiso Federal LISTA C Unión Para una Argentina Unida</t>
  </si>
  <si>
    <t>Alianza Compromiso Federal LISTA A Uno de nosotros</t>
  </si>
  <si>
    <t>Partido Movimiento Unidad del Trabajo y la Producción</t>
  </si>
  <si>
    <t>Partido El Movimiento LISTA A Seguridad y Justicia para todos</t>
  </si>
  <si>
    <t>Partido Movimiento al Socialismo</t>
  </si>
  <si>
    <t>Alianza UNEN Lista D P. Illia</t>
  </si>
  <si>
    <t>Partido Nueva Izquierda</t>
  </si>
  <si>
    <t>Alianza Camino Popular</t>
  </si>
  <si>
    <t>Partido Autodeterminación y Libertad</t>
  </si>
  <si>
    <t>Alianza Frente de Izquierda y Trabajadores</t>
  </si>
  <si>
    <t xml:space="preserve">Alianza UNEN LISTA A Juntos </t>
  </si>
  <si>
    <t>Alianza UNEN LISTA B Suma más</t>
  </si>
  <si>
    <t>Alianza UNEN Lista C Coalición Sur</t>
  </si>
  <si>
    <t>Alianza Unión PRO</t>
  </si>
  <si>
    <r>
      <t>Nota:</t>
    </r>
    <r>
      <rPr>
        <sz val="8"/>
        <rFont val="Arial"/>
        <family val="2"/>
      </rPr>
      <t xml:space="preserve"> fecha del comicio, 14 de agosto de 2011. No incluye votos de ciudadanos residentes en el exterior.</t>
    </r>
  </si>
  <si>
    <t>Alianza Frente Amplio Progresista</t>
  </si>
  <si>
    <t>Alianza Unión para el Desarrollo Social</t>
  </si>
  <si>
    <t>Alianza Coalición Cívica</t>
  </si>
  <si>
    <t>Alianza Proyecto Sur</t>
  </si>
  <si>
    <t>Alianza Frente Izquierda y de los Trabajadores</t>
  </si>
  <si>
    <t>Alianza Pro Propuesta Repubicana</t>
  </si>
  <si>
    <t>Alianza Compromiso Federal - Alianza Compromiso Popular LISTA D</t>
  </si>
  <si>
    <t>Alianza Compromiso Federal - Alianza Compromiso Popular LISTA C</t>
  </si>
  <si>
    <t>Alianza Compromiso Federal - Alianza Compromiso Popular LISTA B</t>
  </si>
  <si>
    <t>Alianza Compromiso Federal - Alianza Compromiso Popular LISTA A</t>
  </si>
  <si>
    <t>Partido de la Ciudad en Acción</t>
  </si>
  <si>
    <t>Partido Acción Ciudadana</t>
  </si>
  <si>
    <t>Partido Autonomista</t>
  </si>
  <si>
    <t>Partido Unión Popular</t>
  </si>
  <si>
    <t>Votos emitidos para diputados nacionales en elecciones primarias abiertas simultáneas y obligatorias por tipo de votante según clasificación del voto y partido político o alianza. Ciudad de Buenos Aires. Año 2011</t>
  </si>
  <si>
    <t>Votos emitidos para Diputados Nacionales en elecciones primarias abiertas simultáneas y obligatorias por tipo de votante según clasificación del voto y partido político o alianza. Ciudad de Buenos Aires. Año 2013</t>
  </si>
  <si>
    <t>PC_EL_AX18b</t>
  </si>
  <si>
    <t>Año 2015</t>
  </si>
  <si>
    <t>Año 2013</t>
  </si>
  <si>
    <t>Año 2011</t>
  </si>
  <si>
    <r>
      <t>Fuente:</t>
    </r>
    <r>
      <rPr>
        <sz val="8"/>
        <color indexed="8"/>
        <rFont val="Arial"/>
        <family val="2"/>
      </rPr>
      <t xml:space="preserve"> Dirección General de Estadística y Censos (Ministerio de Economía y Finanzas GCBA) sobre la base de datos del Ministerio del Interior, Obras Públicas y Vivienda de la Nación. Dirección Nacional Electoral.</t>
    </r>
  </si>
  <si>
    <t>Clasificación del voto y partido político, alianza o lista interna</t>
  </si>
  <si>
    <t>Absoluto</t>
  </si>
  <si>
    <t>%</t>
  </si>
  <si>
    <t>///</t>
  </si>
  <si>
    <t>Vamos Juntos - Lista A Sigamos con el Cambio</t>
  </si>
  <si>
    <t>Unidad  Porteña</t>
  </si>
  <si>
    <t>Lista A - Unidad Ciudadana</t>
  </si>
  <si>
    <t>Lista C - Honestidad y Coraje</t>
  </si>
  <si>
    <t>Lista B - Ahora Buenos Aires</t>
  </si>
  <si>
    <t>Evolución - Lista A Suma +</t>
  </si>
  <si>
    <t>Avancemos Hacia 1País Mejor - Lista A 1País</t>
  </si>
  <si>
    <t>Frente de Izquierda y de los Trabajadores - Lista A 1Roja</t>
  </si>
  <si>
    <t>Autodeterminación y Libertad - Lista A Que los Pueblos Manden</t>
  </si>
  <si>
    <t>Convocatoria Abierta por Buenos Aires</t>
  </si>
  <si>
    <t>Lista A Popular Y Socialistas</t>
  </si>
  <si>
    <t>Lista B La Dignidad - IP</t>
  </si>
  <si>
    <t>Izquierda al Frente por el Socialismo - Lista A Unidad de la Izquierda</t>
  </si>
  <si>
    <t>Humanista - Lista A Naranja</t>
  </si>
  <si>
    <t>Renovador Federal - Lista A Unidad Federal</t>
  </si>
  <si>
    <t>El Movimiento</t>
  </si>
  <si>
    <t>Lista B - Orden y Justicia</t>
  </si>
  <si>
    <t>Lista C - Ser</t>
  </si>
  <si>
    <t>Lista A - Seguridad Y Transparencia</t>
  </si>
  <si>
    <t>Lista D - Renovación Republicana</t>
  </si>
  <si>
    <t>Lista E - Nueva Democracia</t>
  </si>
  <si>
    <t>Socialista Auténtico - Lista A Honestidad y Participación</t>
  </si>
  <si>
    <t>Movimiento Politico, Social y Cultural Proyecto Sur - Lista A Unidad</t>
  </si>
  <si>
    <t>Bandera Vecinal - Lista A  Lealtad</t>
  </si>
  <si>
    <t>Acción Ciudadana - Lista A Propuesta Autonomista</t>
  </si>
  <si>
    <t>Federal</t>
  </si>
  <si>
    <t>Lista B - Celeste y Blanca</t>
  </si>
  <si>
    <t>Lista A - Rojo Punzó</t>
  </si>
  <si>
    <r>
      <t>Nota:</t>
    </r>
    <r>
      <rPr>
        <sz val="8"/>
        <rFont val="Arial"/>
        <family val="2"/>
      </rPr>
      <t xml:space="preserve"> fecha del comicio, 13 de agosto de 2017.</t>
    </r>
  </si>
  <si>
    <t>Votos emitidos para Diputados Nacionales en elecciones Primarias Abiertas Simultáneas Obligatorias por tipo de votante según clasificación del voto y partido político, alianza o lista interna y distribución porcentual de los votos positivos por partido político o alianza. Ciudad de Buenos Aires. Año 2017</t>
  </si>
  <si>
    <t>Año 2017</t>
  </si>
  <si>
    <t>Juntos por el Cambio</t>
  </si>
  <si>
    <t>Frente de Todos</t>
  </si>
  <si>
    <t>Consenso Federal</t>
  </si>
  <si>
    <t>Frente de Izquierda y de los Trabajadores</t>
  </si>
  <si>
    <t>Unite por la Libertad y la Dignidad</t>
  </si>
  <si>
    <t>Demócrata Cristiano</t>
  </si>
  <si>
    <t>Frente Patriota - El movimiento</t>
  </si>
  <si>
    <t>Movimiento de Jubilados y  Juventud</t>
  </si>
  <si>
    <t>Dignidad Popular</t>
  </si>
  <si>
    <t>Frente Renovador Auténtico</t>
  </si>
  <si>
    <r>
      <t>Fuente:</t>
    </r>
    <r>
      <rPr>
        <sz val="8"/>
        <rFont val="Arial"/>
        <family val="2"/>
      </rPr>
      <t xml:space="preserve"> Dirección General de Estadística y Censos (Ministerio de Hacienda y Finanzas GCBA) sobre la base de datos de la Cámara Nacional Electoral.</t>
    </r>
  </si>
  <si>
    <r>
      <t>Nota:</t>
    </r>
    <r>
      <rPr>
        <sz val="8"/>
        <rFont val="Arial"/>
        <family val="2"/>
      </rPr>
      <t xml:space="preserve"> fecha del comicio, 11 de agosto de 2019.</t>
    </r>
  </si>
  <si>
    <t>…</t>
  </si>
  <si>
    <t>Año 2019</t>
  </si>
  <si>
    <t>Votos emitidos para Diputados Nacionales en elecciones Primarias Abiertas Simultáneas Obligatorias por tipo de votante según clasificación del voto y partido político o alianza y distribución porcentual de los votos positivos por partido politico, alianza o lista interna. Ciudad de Buenos Aires. Año 2019</t>
  </si>
  <si>
    <t>Votos emitidos para Diputados/as Nacionales en elecciones Primarias Abiertas Simultáneas Obligatorias por tipo de votante según clasificación del voto y partido político, alianza o lista interna y distribución porcentual de los votos positivos por partido político o alianza. Ciudad de Buenos Aires. Año 2021</t>
  </si>
  <si>
    <t>Ciudadano/a nacido/a en el país</t>
  </si>
  <si>
    <t>Ciudadano/a privado/a de libertad</t>
  </si>
  <si>
    <t>Abs.</t>
  </si>
  <si>
    <t>Alianza Juntos por el Cambio</t>
  </si>
  <si>
    <t>Lista A-Juntos podemos</t>
  </si>
  <si>
    <t>Lista B- Republicanos</t>
  </si>
  <si>
    <t>Lista C- Adelante Ciudad</t>
  </si>
  <si>
    <t>Frente de Todos Lista A- Celeste y Blanca K</t>
  </si>
  <si>
    <t>La libertad Avanza Lista A-Viva la Libertad</t>
  </si>
  <si>
    <t>Frente Izquierda y Trabajadores</t>
  </si>
  <si>
    <t>Lista 1A-Unidad de la Izquierda</t>
  </si>
  <si>
    <t>Lista 10R-Revolución a la Izquierda</t>
  </si>
  <si>
    <t>Autodeterminación y Libertad Lista A- Que los pueblos manden</t>
  </si>
  <si>
    <t xml:space="preserve">Partido Socialista Auténtico Lista A-Acuerdo Verde y Social </t>
  </si>
  <si>
    <t>Partido Federal Lista A-Federalismo Puro</t>
  </si>
  <si>
    <t>Política Obrera Lista A1-Unidad de los Trabajadores</t>
  </si>
  <si>
    <t>Aptitud Renovadora Lista A- Principios y Valores</t>
  </si>
  <si>
    <t>Movimiento libres del Sur Lista A-Alternativa Ciudadana</t>
  </si>
  <si>
    <t>Movimiento al Socialismo - Para renovar la Izquierda</t>
  </si>
  <si>
    <t>Dignidad Popular Lista A-Frente Patriota</t>
  </si>
  <si>
    <t>Partido Autonomista Lista A-Colorada</t>
  </si>
  <si>
    <t>Partido Renovador Federal Lista A-1-Una nueva opción</t>
  </si>
  <si>
    <r>
      <rPr>
        <b/>
        <sz val="8"/>
        <color theme="1"/>
        <rFont val="Arial"/>
        <family val="2"/>
      </rPr>
      <t>Nota:</t>
    </r>
    <r>
      <rPr>
        <sz val="8"/>
        <color theme="1"/>
        <rFont val="Arial"/>
        <family val="2"/>
      </rPr>
      <t xml:space="preserve"> fecha del comicio, 12 de septiembre de 2021.</t>
    </r>
  </si>
  <si>
    <t>Año 2021</t>
  </si>
  <si>
    <r>
      <t xml:space="preserve">Fuente: </t>
    </r>
    <r>
      <rPr>
        <sz val="8"/>
        <color theme="1"/>
        <rFont val="Arial"/>
        <family val="2"/>
      </rPr>
      <t>Dirección General de Estadística y Censos (Ministerio de Hacienda y Finanzas GCBA) sobre la base de datos de la Dirección General de Reforma Política y Electoral (Ministerio de Gobierno GCBA) en base a los datos de la Justicia Nacional Electoral.</t>
    </r>
  </si>
  <si>
    <t>Lista A Unir y Fortalecer la Izquierda</t>
  </si>
  <si>
    <t>Lista B Unidad De Luchadores y la Izquierda</t>
  </si>
  <si>
    <t>Frente Patriota Federal</t>
  </si>
  <si>
    <t>Lista A Primero La Patria</t>
  </si>
  <si>
    <t>Lista A Hacemos</t>
  </si>
  <si>
    <t>Lista A El Cambio de Nuestras Vidas</t>
  </si>
  <si>
    <t>Lista B La Fuerza del Cambio</t>
  </si>
  <si>
    <t>Lista A Libertad por Siempre</t>
  </si>
  <si>
    <t>Lista A Izquierda Anticapitalista</t>
  </si>
  <si>
    <t>Movimiento Libres del Sur</t>
  </si>
  <si>
    <t>Lista A Azul y Rojo</t>
  </si>
  <si>
    <t>Política Obrera</t>
  </si>
  <si>
    <t>Lista A Unidad Obrera</t>
  </si>
  <si>
    <t>Lista 1A Tierra, Techo y Trabajo</t>
  </si>
  <si>
    <t>Lista A Celeste y Blanca</t>
  </si>
  <si>
    <t>Movimiento de Jubilados y Juventud</t>
  </si>
  <si>
    <t>Lista A Tolerancia</t>
  </si>
  <si>
    <t>B Demos</t>
  </si>
  <si>
    <t>Partido FE</t>
  </si>
  <si>
    <t>A Vamos con FE</t>
  </si>
  <si>
    <t>B Siempre con FE</t>
  </si>
  <si>
    <t>C FE en Nosotros</t>
  </si>
  <si>
    <t>Partido Demócrata Cristiano</t>
  </si>
  <si>
    <t>A Hacemos x CABA</t>
  </si>
  <si>
    <r>
      <t>Fuente:</t>
    </r>
    <r>
      <rPr>
        <sz val="8"/>
        <rFont val="Arial"/>
        <family val="2"/>
      </rPr>
      <t xml:space="preserve"> Dirección General de Estadística y Censos (Ministerio de Hacienda y Finanzas GCBA) sobre la base de Dirección General Asuntos Políticos y Electorales (Ministerio de Justicia GCBA).</t>
    </r>
  </si>
  <si>
    <t>Votos emitidos para Diputados/as Nacionales en elecciones Primarias Abiertas Simultáneas Obligatorias por tipo de votante según clasificación del voto y partido político, alianza o lista interna y distribución porcentual de los votos positivos por partido político o alianza. Ciudad de Buenos Aires. Año 2023</t>
  </si>
  <si>
    <t>Año 2023</t>
  </si>
  <si>
    <t>Dirección General de Estadística y Censos (Ministerio de Hacienda y Finanzas GCBA) sobre la base de Dirección General Asuntos Políticos y Electorales (Ministerio de Justicia GCBA).</t>
  </si>
  <si>
    <t>Republicanos Unidos</t>
  </si>
  <si>
    <t>Republicanos</t>
  </si>
  <si>
    <r>
      <t>Nota:</t>
    </r>
    <r>
      <rPr>
        <sz val="8"/>
        <rFont val="Arial"/>
        <family val="2"/>
      </rPr>
      <t xml:space="preserve"> fecha del comicio, 13 de agosto de 2023. </t>
    </r>
  </si>
  <si>
    <t>Votos emitidos para Diputados/as Nacionales en elecciones Primarias Abiertas Simultáneas Obligatorias por tipo de votante según clasificación del voto y partido político, alianza o lista interna y distribución porcentual de los votos positivos por partido político o alianza. Ciudad de Buenos Aires. Años 2011/2023</t>
  </si>
  <si>
    <t>Partido político o alianza</t>
  </si>
  <si>
    <t>Partido político o alianza política habilitada para competir en el comicio</t>
  </si>
  <si>
    <t>Cociente entre la cantidad de votos positivos a cada partido político o alianza y el total de votos positivos, por cien.</t>
  </si>
  <si>
    <r>
      <rPr>
        <b/>
        <sz val="9"/>
        <rFont val="Arial"/>
        <family val="2"/>
      </rPr>
      <t>Clasificación del voto</t>
    </r>
    <r>
      <rPr>
        <sz val="9"/>
        <rFont val="Arial"/>
        <family val="2"/>
      </rPr>
      <t>: Positivo o válido: voto emitido mediante boleta oficializada, aún cuando tuviera tachaduras de candidatos, agregados o sustituciones.
En blanco: cuando el sobre está vacío o con papel de cualquier color sin inscripciones ni imagen alguna. 
Nulo: voto emitido:
a) mediante boleta no oficializada o con papel de cualquier color con inscripciones o imágenes de cualquier naturaleza;
b) mediante boleta oficializada que contenga inscripciones y/o leyendas de cualquier tipo exceptuando las consideraciones de los votos válidos;
c) mediante dos o más boletas de distintos partidos para la misma categoría de candidatos;
d) mediante boleta oficializada que por destrucción parcial, defecto o tachaduras, no contenga por lo menos, sin rotura o tachadura, el nombre del partido y la categoría de candidatos a elegir. 
e) cuando en el sobre juntamente con la boleta electoral se hayan incluido objetos extraños a ella.
Recurrido: voto que no se computa con carácter provisorio y cuya validez es cuestionada en el escrutinio provisorio con fundamentación de los fiscales presentes  en  la mesa. Este voto es analizado y, en el escrutinio definitivo, es clasificado en alguna de las otras categorías de votos.</t>
    </r>
  </si>
  <si>
    <t xml:space="preserve">Llevar un registro de los votos en elecciones PASO para Diputados Nacionales  por la Ciudad de Buenos Aires y su distribución por partido político o alianza y clasificación del voto. </t>
  </si>
  <si>
    <t>Porcentaje (a partir de 2017)</t>
  </si>
  <si>
    <t>Votos emitidos en elecciones para Diputados/as Nacionales de la Ciudad de Buenos Aires</t>
  </si>
  <si>
    <t xml:space="preserve">Frente de Izquierda y de Trabajadores Unidad </t>
  </si>
  <si>
    <t xml:space="preserve">Hacemos por Nuestro País </t>
  </si>
  <si>
    <t xml:space="preserve">Juntos por el Cambio </t>
  </si>
  <si>
    <t xml:space="preserve">La Libertad Avanza </t>
  </si>
  <si>
    <t xml:space="preserve">Principios y Valores </t>
  </si>
  <si>
    <t xml:space="preserve">Unión por la Patria </t>
  </si>
  <si>
    <t>Variable 3</t>
  </si>
  <si>
    <r>
      <rPr>
        <b/>
        <sz val="9"/>
        <rFont val="Arial"/>
        <family val="2"/>
      </rPr>
      <t>Tipo de votante:</t>
    </r>
    <r>
      <rPr>
        <sz val="9"/>
        <rFont val="Arial"/>
        <family val="2"/>
      </rPr>
      <t xml:space="preserve"> Ciudadano residente en el país: ciudadanos de ambos sexos, nativos, por opción y naturalizados, desde los dieciséis años cumplidos de edad, que no tengan ninguna de las inhabilitaciones previstas en el Código Electoral Nacional.
 Ciudadano residente en el exterior: el argentino residente en el extranjero puede participar de las elecciones nacionales (presidenciales y legislativas) tal y como lo dispone la Ley Nº 24.007 de Creación del Registro de Electores Residentes en el Exterior (y su correspondiente Decreto Reglamentario Nº 1.138/93). La misma permite elegir autoridades nacionales, desde 1991, a todos los ciudadanos argentinos radicados en el exterior que se hayan inscripto voluntariamente en un registro específico. Al igual que la inscripción, el sufragio es voluntario. En efecto, contrariamente a la normativa que aplica para los ciudadanos argentinos residentes en el territorio nacional –quienes tienen obligación de votar–, los argentinos residentes en el exterior pueden optar por ejercer su derecho al sufragio
.
Ciudadanos privados de libertad: según el Código Electoral Nacional, los procesados que se encuentren cumpliendo prisión preventiva, tendrán derecho a emitir su voto en todos los actos eleccionarios que se celebren durante el lapso en que se encuentren detenidos. A tal fin, la Cámara Nacional Electoral confecciona el Registro de Electores Privados de Libertad, que contiene los datos de los procesados que se encuentran alojados en establecimientos de detención, de acuerdo con la información que los jueces competentes le remiten. Asimismo, la Cámara Nacional Electoral habilita mesas de votación en cada uno de estos establecimientos de detención y designa a sus autoridades. Por su parte, cabe destacar que la norma establece que los procesados que se encuentren en un distrito electoral diferente al que le corresponda, podrán votar en el establecimiento en que se encuentren alojados y sus votos se adjudicarán al Distrito en el que estén empadronados,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</si>
</sst>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00\ _P_t_s_-;\-* #,##0.00\ _P_t_s_-;_-* &quot;-&quot;??\ _P_t_s_-;_-@_-"/>
    <numFmt numFmtId="166" formatCode="0.0"/>
    <numFmt numFmtId="167" formatCode="#,##0.0"/>
    <numFmt numFmtId="168" formatCode="_-* #,##0\ _P_t_s_-;\-* #,##0\ _P_t_s_-;_-* &quot;-&quot;??\ _P_t_s_-;_-@_-"/>
  </numFmts>
  <fonts count="63"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9"/>
      <name val="Arial"/>
      <family val="2"/>
    </font>
    <font>
      <b/>
      <sz val="9"/>
      <name val="Arial"/>
      <family val="2"/>
    </font>
    <font>
      <sz val="8"/>
      <name val="Arial"/>
      <family val="2"/>
    </font>
    <font>
      <b/>
      <sz val="8"/>
      <name val="Arial"/>
      <family val="2"/>
    </font>
    <font>
      <sz val="8"/>
      <color indexed="8"/>
      <name val="Arial"/>
      <family val="2"/>
    </font>
    <font>
      <sz val="10"/>
      <name val="Arial"/>
      <family val="2"/>
    </font>
    <font>
      <sz val="10"/>
      <color indexed="8"/>
      <name val="Arial"/>
      <family val="2"/>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u/>
      <sz val="11"/>
      <color theme="10"/>
      <name val="Calibri"/>
      <family val="2"/>
      <scheme val="minor"/>
    </font>
    <font>
      <u/>
      <sz val="10"/>
      <color theme="10"/>
      <name val="Arial"/>
      <family val="2"/>
    </font>
    <font>
      <u/>
      <sz val="11"/>
      <color theme="10"/>
      <name val="Calibri"/>
      <family val="2"/>
    </font>
    <font>
      <sz val="11"/>
      <color rgb="FF9C0006"/>
      <name val="Arial"/>
      <family val="2"/>
    </font>
    <font>
      <sz val="11"/>
      <color theme="1"/>
      <name val="Calibri"/>
      <family val="2"/>
      <scheme val="minor"/>
    </font>
    <font>
      <sz val="11"/>
      <color rgb="FF9C6500"/>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10"/>
      <color theme="1"/>
      <name val="Arial"/>
      <family val="2"/>
    </font>
    <font>
      <sz val="11"/>
      <name val="Calibri"/>
      <family val="2"/>
    </font>
    <font>
      <b/>
      <sz val="9"/>
      <color theme="1"/>
      <name val="Arial"/>
      <family val="2"/>
    </font>
    <font>
      <sz val="9"/>
      <color theme="1"/>
      <name val="Arial"/>
      <family val="2"/>
    </font>
    <font>
      <sz val="8"/>
      <color theme="1"/>
      <name val="Arial"/>
      <family val="2"/>
    </font>
    <font>
      <b/>
      <sz val="8"/>
      <color theme="1"/>
      <name val="Arial"/>
      <family val="2"/>
    </font>
    <font>
      <sz val="9"/>
      <name val="Calibri"/>
      <family val="2"/>
    </font>
    <font>
      <sz val="11"/>
      <color rgb="FFFF0000"/>
      <name val="Calibri"/>
      <family val="2"/>
      <scheme val="minor"/>
    </font>
    <font>
      <sz val="11"/>
      <color theme="1"/>
      <name val="Calibri"/>
      <family val="2"/>
    </font>
    <font>
      <sz val="11"/>
      <name val="Calibri"/>
      <family val="2"/>
      <scheme val="minor"/>
    </font>
    <font>
      <i/>
      <sz val="9"/>
      <color theme="1"/>
      <name val="Arial"/>
      <family val="2"/>
    </font>
    <font>
      <i/>
      <sz val="9"/>
      <name val="Arial"/>
      <family val="2"/>
    </font>
    <font>
      <b/>
      <sz val="11"/>
      <name val="Calibri"/>
      <family val="2"/>
    </font>
    <font>
      <b/>
      <u/>
      <sz val="9"/>
      <name val="Arial"/>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42">
    <border>
      <left/>
      <right/>
      <top/>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medium">
        <color indexed="64"/>
      </right>
      <top style="medium">
        <color indexed="64"/>
      </top>
      <bottom style="medium">
        <color indexed="64"/>
      </bottom>
      <diagonal/>
    </border>
  </borders>
  <cellStyleXfs count="126">
    <xf numFmtId="0" fontId="0" fillId="0" borderId="0"/>
    <xf numFmtId="0" fontId="3" fillId="2" borderId="0" applyNumberFormat="0" applyBorder="0" applyAlignment="0" applyProtection="0"/>
    <xf numFmtId="0" fontId="29" fillId="24" borderId="0" applyNumberFormat="0" applyBorder="0" applyAlignment="0" applyProtection="0"/>
    <xf numFmtId="0" fontId="3" fillId="3" borderId="0" applyNumberFormat="0" applyBorder="0" applyAlignment="0" applyProtection="0"/>
    <xf numFmtId="0" fontId="29" fillId="25" borderId="0" applyNumberFormat="0" applyBorder="0" applyAlignment="0" applyProtection="0"/>
    <xf numFmtId="0" fontId="3" fillId="4" borderId="0" applyNumberFormat="0" applyBorder="0" applyAlignment="0" applyProtection="0"/>
    <xf numFmtId="0" fontId="29" fillId="26" borderId="0" applyNumberFormat="0" applyBorder="0" applyAlignment="0" applyProtection="0"/>
    <xf numFmtId="0" fontId="3" fillId="5" borderId="0" applyNumberFormat="0" applyBorder="0" applyAlignment="0" applyProtection="0"/>
    <xf numFmtId="0" fontId="29" fillId="27" borderId="0" applyNumberFormat="0" applyBorder="0" applyAlignment="0" applyProtection="0"/>
    <xf numFmtId="0" fontId="3" fillId="6" borderId="0" applyNumberFormat="0" applyBorder="0" applyAlignment="0" applyProtection="0"/>
    <xf numFmtId="0" fontId="29" fillId="28" borderId="0" applyNumberFormat="0" applyBorder="0" applyAlignment="0" applyProtection="0"/>
    <xf numFmtId="0" fontId="3" fillId="7" borderId="0" applyNumberFormat="0" applyBorder="0" applyAlignment="0" applyProtection="0"/>
    <xf numFmtId="0" fontId="29" fillId="29" borderId="0" applyNumberFormat="0" applyBorder="0" applyAlignment="0" applyProtection="0"/>
    <xf numFmtId="0" fontId="3" fillId="8" borderId="0" applyNumberFormat="0" applyBorder="0" applyAlignment="0" applyProtection="0"/>
    <xf numFmtId="0" fontId="29" fillId="30" borderId="0" applyNumberFormat="0" applyBorder="0" applyAlignment="0" applyProtection="0"/>
    <xf numFmtId="0" fontId="3" fillId="9" borderId="0" applyNumberFormat="0" applyBorder="0" applyAlignment="0" applyProtection="0"/>
    <xf numFmtId="0" fontId="29" fillId="31" borderId="0" applyNumberFormat="0" applyBorder="0" applyAlignment="0" applyProtection="0"/>
    <xf numFmtId="0" fontId="3" fillId="10" borderId="0" applyNumberFormat="0" applyBorder="0" applyAlignment="0" applyProtection="0"/>
    <xf numFmtId="0" fontId="29" fillId="32" borderId="0" applyNumberFormat="0" applyBorder="0" applyAlignment="0" applyProtection="0"/>
    <xf numFmtId="0" fontId="3" fillId="5" borderId="0" applyNumberFormat="0" applyBorder="0" applyAlignment="0" applyProtection="0"/>
    <xf numFmtId="0" fontId="29" fillId="33" borderId="0" applyNumberFormat="0" applyBorder="0" applyAlignment="0" applyProtection="0"/>
    <xf numFmtId="0" fontId="3" fillId="8" borderId="0" applyNumberFormat="0" applyBorder="0" applyAlignment="0" applyProtection="0"/>
    <xf numFmtId="0" fontId="29" fillId="34" borderId="0" applyNumberFormat="0" applyBorder="0" applyAlignment="0" applyProtection="0"/>
    <xf numFmtId="0" fontId="3" fillId="11" borderId="0" applyNumberFormat="0" applyBorder="0" applyAlignment="0" applyProtection="0"/>
    <xf numFmtId="0" fontId="29" fillId="35" borderId="0" applyNumberFormat="0" applyBorder="0" applyAlignment="0" applyProtection="0"/>
    <xf numFmtId="0" fontId="4" fillId="12" borderId="0" applyNumberFormat="0" applyBorder="0" applyAlignment="0" applyProtection="0"/>
    <xf numFmtId="0" fontId="30" fillId="36" borderId="0" applyNumberFormat="0" applyBorder="0" applyAlignment="0" applyProtection="0"/>
    <xf numFmtId="0" fontId="4" fillId="9" borderId="0" applyNumberFormat="0" applyBorder="0" applyAlignment="0" applyProtection="0"/>
    <xf numFmtId="0" fontId="30" fillId="37" borderId="0" applyNumberFormat="0" applyBorder="0" applyAlignment="0" applyProtection="0"/>
    <xf numFmtId="0" fontId="4" fillId="10" borderId="0" applyNumberFormat="0" applyBorder="0" applyAlignment="0" applyProtection="0"/>
    <xf numFmtId="0" fontId="30" fillId="38" borderId="0" applyNumberFormat="0" applyBorder="0" applyAlignment="0" applyProtection="0"/>
    <xf numFmtId="0" fontId="4" fillId="13" borderId="0" applyNumberFormat="0" applyBorder="0" applyAlignment="0" applyProtection="0"/>
    <xf numFmtId="0" fontId="30" fillId="39" borderId="0" applyNumberFormat="0" applyBorder="0" applyAlignment="0" applyProtection="0"/>
    <xf numFmtId="0" fontId="4" fillId="14" borderId="0" applyNumberFormat="0" applyBorder="0" applyAlignment="0" applyProtection="0"/>
    <xf numFmtId="0" fontId="30" fillId="40" borderId="0" applyNumberFormat="0" applyBorder="0" applyAlignment="0" applyProtection="0"/>
    <xf numFmtId="0" fontId="4" fillId="15" borderId="0" applyNumberFormat="0" applyBorder="0" applyAlignment="0" applyProtection="0"/>
    <xf numFmtId="0" fontId="30" fillId="41" borderId="0" applyNumberFormat="0" applyBorder="0" applyAlignment="0" applyProtection="0"/>
    <xf numFmtId="0" fontId="5" fillId="4" borderId="0" applyNumberFormat="0" applyBorder="0" applyAlignment="0" applyProtection="0"/>
    <xf numFmtId="0" fontId="31" fillId="42" borderId="0" applyNumberFormat="0" applyBorder="0" applyAlignment="0" applyProtection="0"/>
    <xf numFmtId="0" fontId="24" fillId="0" borderId="1">
      <alignment horizontal="center" vertical="center" wrapText="1"/>
    </xf>
    <xf numFmtId="0" fontId="6" fillId="16" borderId="2" applyNumberFormat="0" applyAlignment="0" applyProtection="0"/>
    <xf numFmtId="0" fontId="32" fillId="43" borderId="27" applyNumberFormat="0" applyAlignment="0" applyProtection="0"/>
    <xf numFmtId="0" fontId="7" fillId="17" borderId="3" applyNumberFormat="0" applyAlignment="0" applyProtection="0"/>
    <xf numFmtId="0" fontId="33" fillId="44" borderId="28" applyNumberFormat="0" applyAlignment="0" applyProtection="0"/>
    <xf numFmtId="0" fontId="8" fillId="0" borderId="4" applyNumberFormat="0" applyFill="0" applyAlignment="0" applyProtection="0"/>
    <xf numFmtId="0" fontId="34" fillId="0" borderId="29" applyNumberFormat="0" applyFill="0" applyAlignment="0" applyProtection="0"/>
    <xf numFmtId="165" fontId="22" fillId="0" borderId="0" applyNumberFormat="0" applyFill="0" applyBorder="0" applyProtection="0">
      <alignment horizontal="center" vertical="center" wrapText="1"/>
    </xf>
    <xf numFmtId="166" fontId="22" fillId="0" borderId="0" applyBorder="0">
      <alignment horizontal="center"/>
    </xf>
    <xf numFmtId="0" fontId="9" fillId="0" borderId="0" applyNumberFormat="0" applyFill="0" applyBorder="0" applyAlignment="0" applyProtection="0"/>
    <xf numFmtId="0" fontId="35" fillId="0" borderId="0" applyNumberFormat="0" applyFill="0" applyBorder="0" applyAlignment="0" applyProtection="0"/>
    <xf numFmtId="0" fontId="4" fillId="18" borderId="0" applyNumberFormat="0" applyBorder="0" applyAlignment="0" applyProtection="0"/>
    <xf numFmtId="0" fontId="30" fillId="45" borderId="0" applyNumberFormat="0" applyBorder="0" applyAlignment="0" applyProtection="0"/>
    <xf numFmtId="0" fontId="4" fillId="19" borderId="0" applyNumberFormat="0" applyBorder="0" applyAlignment="0" applyProtection="0"/>
    <xf numFmtId="0" fontId="30" fillId="46" borderId="0" applyNumberFormat="0" applyBorder="0" applyAlignment="0" applyProtection="0"/>
    <xf numFmtId="0" fontId="4" fillId="20" borderId="0" applyNumberFormat="0" applyBorder="0" applyAlignment="0" applyProtection="0"/>
    <xf numFmtId="0" fontId="30" fillId="47" borderId="0" applyNumberFormat="0" applyBorder="0" applyAlignment="0" applyProtection="0"/>
    <xf numFmtId="0" fontId="4" fillId="13" borderId="0" applyNumberFormat="0" applyBorder="0" applyAlignment="0" applyProtection="0"/>
    <xf numFmtId="0" fontId="30" fillId="48" borderId="0" applyNumberFormat="0" applyBorder="0" applyAlignment="0" applyProtection="0"/>
    <xf numFmtId="0" fontId="4" fillId="14" borderId="0" applyNumberFormat="0" applyBorder="0" applyAlignment="0" applyProtection="0"/>
    <xf numFmtId="0" fontId="30" fillId="49" borderId="0" applyNumberFormat="0" applyBorder="0" applyAlignment="0" applyProtection="0"/>
    <xf numFmtId="0" fontId="4" fillId="21" borderId="0" applyNumberFormat="0" applyBorder="0" applyAlignment="0" applyProtection="0"/>
    <xf numFmtId="0" fontId="30" fillId="50" borderId="0" applyNumberFormat="0" applyBorder="0" applyAlignment="0" applyProtection="0"/>
    <xf numFmtId="0" fontId="10" fillId="7" borderId="2" applyNumberFormat="0" applyAlignment="0" applyProtection="0"/>
    <xf numFmtId="0" fontId="36" fillId="51" borderId="27" applyNumberFormat="0" applyAlignment="0" applyProtection="0"/>
    <xf numFmtId="168" fontId="27" fillId="0" borderId="5" applyNumberFormat="0" applyFont="0" applyFill="0" applyAlignment="0" applyProtection="0">
      <alignment horizontal="center"/>
    </xf>
    <xf numFmtId="0" fontId="11" fillId="0" borderId="0" applyNumberFormat="0" applyFill="0" applyBorder="0" applyAlignment="0" applyProtection="0">
      <alignment vertical="top"/>
      <protection locked="0"/>
    </xf>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12" fillId="3" borderId="0" applyNumberFormat="0" applyBorder="0" applyAlignment="0" applyProtection="0"/>
    <xf numFmtId="0" fontId="40" fillId="52" borderId="0" applyNumberFormat="0" applyBorder="0" applyAlignment="0" applyProtection="0"/>
    <xf numFmtId="164" fontId="41" fillId="0" borderId="0" applyFont="0" applyFill="0" applyBorder="0" applyAlignment="0" applyProtection="0"/>
    <xf numFmtId="0" fontId="13" fillId="22" borderId="0" applyNumberFormat="0" applyBorder="0" applyAlignment="0" applyProtection="0"/>
    <xf numFmtId="0" fontId="42" fillId="53" borderId="0" applyNumberFormat="0" applyBorder="0" applyAlignment="0" applyProtection="0"/>
    <xf numFmtId="0" fontId="27" fillId="0" borderId="0"/>
    <xf numFmtId="0" fontId="27" fillId="0" borderId="0"/>
    <xf numFmtId="0" fontId="41"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xf numFmtId="0" fontId="41" fillId="0" borderId="0"/>
    <xf numFmtId="0" fontId="27" fillId="0" borderId="0"/>
    <xf numFmtId="0" fontId="27" fillId="0" borderId="0"/>
    <xf numFmtId="0" fontId="41" fillId="0" borderId="0"/>
    <xf numFmtId="0" fontId="27" fillId="0" borderId="0"/>
    <xf numFmtId="0" fontId="27" fillId="0" borderId="0"/>
    <xf numFmtId="0" fontId="28" fillId="0" borderId="0"/>
    <xf numFmtId="0" fontId="29" fillId="0" borderId="0"/>
    <xf numFmtId="0" fontId="29" fillId="0" borderId="0"/>
    <xf numFmtId="0" fontId="27" fillId="0" borderId="0"/>
    <xf numFmtId="0" fontId="29" fillId="0" borderId="0"/>
    <xf numFmtId="0" fontId="29" fillId="0" borderId="0"/>
    <xf numFmtId="0" fontId="29" fillId="0" borderId="0"/>
    <xf numFmtId="0" fontId="28" fillId="0" borderId="0"/>
    <xf numFmtId="0" fontId="41" fillId="0" borderId="0"/>
    <xf numFmtId="0" fontId="41" fillId="0" borderId="0"/>
    <xf numFmtId="0" fontId="41" fillId="0" borderId="0"/>
    <xf numFmtId="0" fontId="27" fillId="0" borderId="0"/>
    <xf numFmtId="0" fontId="27" fillId="0" borderId="0"/>
    <xf numFmtId="0" fontId="2" fillId="23" borderId="6" applyNumberFormat="0" applyFont="0" applyAlignment="0" applyProtection="0"/>
    <xf numFmtId="0" fontId="29" fillId="54" borderId="30" applyNumberFormat="0" applyFont="0" applyAlignment="0" applyProtection="0"/>
    <xf numFmtId="9" fontId="41" fillId="0" borderId="0" applyFont="0" applyFill="0" applyBorder="0" applyAlignment="0" applyProtection="0"/>
    <xf numFmtId="0" fontId="14" fillId="16" borderId="7" applyNumberFormat="0" applyAlignment="0" applyProtection="0"/>
    <xf numFmtId="0" fontId="43" fillId="43" borderId="31" applyNumberFormat="0" applyAlignment="0" applyProtection="0"/>
    <xf numFmtId="0" fontId="15" fillId="0" borderId="0" applyNumberFormat="0" applyFill="0" applyBorder="0" applyAlignment="0" applyProtection="0"/>
    <xf numFmtId="0" fontId="44" fillId="0" borderId="0" applyNumberFormat="0" applyFill="0" applyBorder="0" applyAlignment="0" applyProtection="0"/>
    <xf numFmtId="0" fontId="16" fillId="0" borderId="0" applyNumberFormat="0" applyFill="0" applyBorder="0" applyAlignment="0" applyProtection="0"/>
    <xf numFmtId="0" fontId="45" fillId="0" borderId="0" applyNumberFormat="0" applyFill="0" applyBorder="0" applyAlignment="0" applyProtection="0"/>
    <xf numFmtId="0" fontId="21" fillId="0" borderId="0">
      <alignment vertical="center"/>
    </xf>
    <xf numFmtId="0" fontId="17" fillId="0" borderId="0" applyNumberFormat="0" applyFill="0" applyBorder="0" applyAlignment="0" applyProtection="0"/>
    <xf numFmtId="0" fontId="18" fillId="0" borderId="8" applyNumberFormat="0" applyFill="0" applyAlignment="0" applyProtection="0"/>
    <xf numFmtId="0" fontId="46" fillId="0" borderId="32" applyNumberFormat="0" applyFill="0" applyAlignment="0" applyProtection="0"/>
    <xf numFmtId="0" fontId="19" fillId="0" borderId="9" applyNumberFormat="0" applyFill="0" applyAlignment="0" applyProtection="0"/>
    <xf numFmtId="0" fontId="47" fillId="0" borderId="33" applyNumberFormat="0" applyFill="0" applyAlignment="0" applyProtection="0"/>
    <xf numFmtId="0" fontId="9" fillId="0" borderId="10" applyNumberFormat="0" applyFill="0" applyAlignment="0" applyProtection="0"/>
    <xf numFmtId="0" fontId="35" fillId="0" borderId="34" applyNumberFormat="0" applyFill="0" applyAlignment="0" applyProtection="0"/>
    <xf numFmtId="0" fontId="20" fillId="0" borderId="11" applyNumberFormat="0" applyFill="0" applyAlignment="0" applyProtection="0"/>
    <xf numFmtId="0" fontId="48" fillId="0" borderId="35" applyNumberFormat="0" applyFill="0" applyAlignment="0" applyProtection="0"/>
    <xf numFmtId="3" fontId="23" fillId="0" borderId="0">
      <alignment horizontal="center" vertical="top"/>
    </xf>
    <xf numFmtId="0" fontId="1" fillId="0" borderId="0"/>
  </cellStyleXfs>
  <cellXfs count="151">
    <xf numFmtId="0" fontId="0" fillId="0" borderId="0" xfId="0"/>
    <xf numFmtId="3" fontId="23" fillId="0" borderId="0" xfId="0" applyNumberFormat="1" applyFont="1" applyAlignment="1">
      <alignment horizontal="right"/>
    </xf>
    <xf numFmtId="3" fontId="22" fillId="0" borderId="0" xfId="0" applyNumberFormat="1" applyFont="1" applyAlignment="1">
      <alignment horizontal="right"/>
    </xf>
    <xf numFmtId="3" fontId="23" fillId="0" borderId="12" xfId="0" applyNumberFormat="1" applyFont="1" applyBorder="1" applyAlignment="1">
      <alignment horizontal="right"/>
    </xf>
    <xf numFmtId="0" fontId="0" fillId="0" borderId="0" xfId="0" applyAlignment="1">
      <alignment horizontal="center" vertical="center" wrapText="1"/>
    </xf>
    <xf numFmtId="0" fontId="22" fillId="0" borderId="0" xfId="0" applyFont="1" applyAlignment="1">
      <alignment wrapText="1"/>
    </xf>
    <xf numFmtId="0" fontId="22" fillId="0" borderId="13" xfId="0" applyFont="1" applyBorder="1" applyAlignment="1">
      <alignment horizontal="center" wrapText="1"/>
    </xf>
    <xf numFmtId="0" fontId="23" fillId="0" borderId="0" xfId="0" applyFont="1" applyAlignment="1">
      <alignment wrapText="1"/>
    </xf>
    <xf numFmtId="3" fontId="23" fillId="0" borderId="14" xfId="0" applyNumberFormat="1" applyFont="1" applyBorder="1" applyAlignment="1">
      <alignment horizontal="right"/>
    </xf>
    <xf numFmtId="3" fontId="22" fillId="0" borderId="0" xfId="0" applyNumberFormat="1" applyFont="1" applyAlignment="1">
      <alignment horizontal="right" wrapText="1"/>
    </xf>
    <xf numFmtId="3" fontId="23" fillId="0" borderId="0" xfId="0" applyNumberFormat="1" applyFont="1" applyAlignment="1">
      <alignment horizontal="right" wrapText="1"/>
    </xf>
    <xf numFmtId="0" fontId="23" fillId="0" borderId="12" xfId="0" applyFont="1" applyBorder="1" applyAlignment="1">
      <alignment wrapText="1"/>
    </xf>
    <xf numFmtId="3" fontId="23" fillId="0" borderId="12" xfId="0" applyNumberFormat="1" applyFont="1" applyBorder="1" applyAlignment="1">
      <alignment horizontal="right" wrapText="1"/>
    </xf>
    <xf numFmtId="0" fontId="27" fillId="0" borderId="0" xfId="75"/>
    <xf numFmtId="0" fontId="23" fillId="55" borderId="15" xfId="81" applyFont="1" applyFill="1" applyBorder="1" applyAlignment="1">
      <alignment horizontal="left" vertical="center" wrapText="1"/>
    </xf>
    <xf numFmtId="0" fontId="23" fillId="0" borderId="16" xfId="81" applyFont="1" applyBorder="1" applyAlignment="1">
      <alignment vertical="center" wrapText="1"/>
    </xf>
    <xf numFmtId="0" fontId="22" fillId="0" borderId="17" xfId="84" applyFont="1" applyBorder="1" applyAlignment="1">
      <alignment horizontal="left" vertical="center" wrapText="1"/>
    </xf>
    <xf numFmtId="0" fontId="23" fillId="0" borderId="18" xfId="81" applyFont="1" applyBorder="1" applyAlignment="1">
      <alignment vertical="center" wrapText="1"/>
    </xf>
    <xf numFmtId="0" fontId="22" fillId="0" borderId="19" xfId="84" applyFont="1" applyBorder="1" applyAlignment="1">
      <alignment horizontal="left" vertical="center" wrapText="1"/>
    </xf>
    <xf numFmtId="0" fontId="23" fillId="0" borderId="20" xfId="81" applyFont="1" applyBorder="1" applyAlignment="1">
      <alignment vertical="center" wrapText="1"/>
    </xf>
    <xf numFmtId="0" fontId="22" fillId="0" borderId="18" xfId="84" applyFont="1" applyBorder="1" applyAlignment="1">
      <alignment horizontal="left" vertical="center" wrapText="1"/>
    </xf>
    <xf numFmtId="0" fontId="23" fillId="0" borderId="21" xfId="81" applyFont="1" applyBorder="1" applyAlignment="1">
      <alignment vertical="center" wrapText="1"/>
    </xf>
    <xf numFmtId="0" fontId="22" fillId="0" borderId="21" xfId="81" applyFont="1" applyBorder="1" applyAlignment="1">
      <alignment vertical="center" wrapText="1"/>
    </xf>
    <xf numFmtId="0" fontId="23" fillId="0" borderId="22" xfId="81" applyFont="1" applyBorder="1" applyAlignment="1">
      <alignment vertical="center" wrapText="1"/>
    </xf>
    <xf numFmtId="0" fontId="23" fillId="0" borderId="17" xfId="81" applyFont="1" applyBorder="1" applyAlignment="1">
      <alignment horizontal="left" vertical="center" wrapText="1"/>
    </xf>
    <xf numFmtId="0" fontId="22" fillId="0" borderId="19" xfId="81" applyFont="1" applyBorder="1" applyAlignment="1">
      <alignment horizontal="left" vertical="center" wrapText="1"/>
    </xf>
    <xf numFmtId="0" fontId="23" fillId="0" borderId="23" xfId="81" applyFont="1" applyBorder="1" applyAlignment="1">
      <alignment vertical="top" wrapText="1"/>
    </xf>
    <xf numFmtId="0" fontId="22" fillId="0" borderId="24" xfId="81" applyFont="1" applyBorder="1" applyAlignment="1">
      <alignment vertical="center" wrapText="1"/>
    </xf>
    <xf numFmtId="0" fontId="22" fillId="0" borderId="25" xfId="81" applyFont="1" applyBorder="1" applyAlignment="1">
      <alignment horizontal="left" vertical="center" wrapText="1"/>
    </xf>
    <xf numFmtId="0" fontId="27" fillId="0" borderId="0" xfId="74"/>
    <xf numFmtId="0" fontId="27" fillId="0" borderId="0" xfId="74" applyAlignment="1">
      <alignment horizontal="center" vertical="center" wrapText="1"/>
    </xf>
    <xf numFmtId="0" fontId="25" fillId="0" borderId="0" xfId="74" applyFont="1"/>
    <xf numFmtId="3" fontId="23" fillId="0" borderId="12" xfId="74" applyNumberFormat="1" applyFont="1" applyBorder="1" applyAlignment="1">
      <alignment horizontal="right"/>
    </xf>
    <xf numFmtId="0" fontId="23" fillId="0" borderId="12" xfId="74" applyFont="1" applyBorder="1"/>
    <xf numFmtId="3" fontId="23" fillId="0" borderId="0" xfId="74" applyNumberFormat="1" applyFont="1" applyAlignment="1">
      <alignment horizontal="right"/>
    </xf>
    <xf numFmtId="0" fontId="23" fillId="0" borderId="0" xfId="74" applyFont="1"/>
    <xf numFmtId="3" fontId="22" fillId="0" borderId="0" xfId="74" applyNumberFormat="1" applyFont="1" applyAlignment="1">
      <alignment horizontal="right"/>
    </xf>
    <xf numFmtId="0" fontId="22" fillId="0" borderId="0" xfId="74" applyFont="1"/>
    <xf numFmtId="0" fontId="22" fillId="0" borderId="0" xfId="74" applyFont="1" applyAlignment="1">
      <alignment wrapText="1"/>
    </xf>
    <xf numFmtId="0" fontId="22" fillId="0" borderId="0" xfId="74" applyFont="1" applyAlignment="1">
      <alignment horizontal="left" wrapText="1"/>
    </xf>
    <xf numFmtId="0" fontId="27" fillId="0" borderId="13" xfId="74" applyBorder="1" applyAlignment="1">
      <alignment horizontal="center" vertical="center" wrapText="1"/>
    </xf>
    <xf numFmtId="0" fontId="11" fillId="0" borderId="0" xfId="65" applyAlignment="1" applyProtection="1"/>
    <xf numFmtId="0" fontId="23" fillId="0" borderId="0" xfId="92" applyFont="1" applyAlignment="1">
      <alignment horizontal="left" vertical="center" wrapText="1"/>
    </xf>
    <xf numFmtId="3" fontId="23" fillId="0" borderId="0" xfId="92" applyNumberFormat="1" applyFont="1" applyAlignment="1">
      <alignment horizontal="right" vertical="center" wrapText="1"/>
    </xf>
    <xf numFmtId="0" fontId="23" fillId="0" borderId="0" xfId="92" applyFont="1" applyAlignment="1">
      <alignment horizontal="right" vertical="center" wrapText="1"/>
    </xf>
    <xf numFmtId="0" fontId="23" fillId="0" borderId="0" xfId="92" applyFont="1" applyAlignment="1">
      <alignment wrapText="1"/>
    </xf>
    <xf numFmtId="3" fontId="23" fillId="0" borderId="0" xfId="92" applyNumberFormat="1" applyFont="1" applyAlignment="1">
      <alignment horizontal="right"/>
    </xf>
    <xf numFmtId="167" fontId="23" fillId="0" borderId="0" xfId="92" applyNumberFormat="1" applyFont="1" applyAlignment="1">
      <alignment horizontal="right"/>
    </xf>
    <xf numFmtId="0" fontId="22" fillId="0" borderId="0" xfId="92" applyFont="1" applyAlignment="1">
      <alignment wrapText="1"/>
    </xf>
    <xf numFmtId="3" fontId="22" fillId="0" borderId="0" xfId="92" applyNumberFormat="1" applyFont="1" applyAlignment="1">
      <alignment horizontal="right"/>
    </xf>
    <xf numFmtId="167" fontId="22" fillId="0" borderId="0" xfId="92" applyNumberFormat="1" applyFont="1" applyAlignment="1">
      <alignment horizontal="right"/>
    </xf>
    <xf numFmtId="3" fontId="22" fillId="0" borderId="0" xfId="92" applyNumberFormat="1" applyFont="1" applyAlignment="1">
      <alignment horizontal="right" wrapText="1"/>
    </xf>
    <xf numFmtId="3" fontId="23" fillId="0" borderId="0" xfId="92" applyNumberFormat="1" applyFont="1" applyAlignment="1">
      <alignment horizontal="right" wrapText="1"/>
    </xf>
    <xf numFmtId="0" fontId="23" fillId="0" borderId="12" xfId="92" applyFont="1" applyBorder="1" applyAlignment="1">
      <alignment horizontal="center" vertical="center" wrapText="1"/>
    </xf>
    <xf numFmtId="0" fontId="22" fillId="0" borderId="13" xfId="92" applyFont="1" applyBorder="1" applyAlignment="1">
      <alignment horizontal="center" wrapText="1"/>
    </xf>
    <xf numFmtId="0" fontId="23" fillId="0" borderId="12" xfId="92" applyFont="1" applyBorder="1" applyAlignment="1">
      <alignment wrapText="1"/>
    </xf>
    <xf numFmtId="167" fontId="23" fillId="0" borderId="12" xfId="92" applyNumberFormat="1" applyFont="1" applyBorder="1" applyAlignment="1">
      <alignment horizontal="right"/>
    </xf>
    <xf numFmtId="0" fontId="2" fillId="0" borderId="0" xfId="0" applyFont="1"/>
    <xf numFmtId="0" fontId="1" fillId="0" borderId="0" xfId="125"/>
    <xf numFmtId="0" fontId="51" fillId="0" borderId="0" xfId="125" applyFont="1" applyAlignment="1">
      <alignment horizontal="left" vertical="center" wrapText="1"/>
    </xf>
    <xf numFmtId="3" fontId="51" fillId="0" borderId="0" xfId="125" applyNumberFormat="1" applyFont="1" applyAlignment="1">
      <alignment horizontal="right" vertical="center" wrapText="1"/>
    </xf>
    <xf numFmtId="166" fontId="51" fillId="0" borderId="0" xfId="125" applyNumberFormat="1" applyFont="1" applyAlignment="1">
      <alignment horizontal="right" vertical="center" wrapText="1"/>
    </xf>
    <xf numFmtId="3" fontId="51" fillId="0" borderId="0" xfId="125" applyNumberFormat="1" applyFont="1"/>
    <xf numFmtId="0" fontId="51" fillId="0" borderId="0" xfId="125" applyFont="1" applyAlignment="1">
      <alignment wrapText="1"/>
    </xf>
    <xf numFmtId="0" fontId="51" fillId="0" borderId="0" xfId="125" applyFont="1"/>
    <xf numFmtId="0" fontId="52" fillId="0" borderId="0" xfId="125" applyFont="1"/>
    <xf numFmtId="3" fontId="52" fillId="0" borderId="0" xfId="125" applyNumberFormat="1" applyFont="1" applyAlignment="1">
      <alignment horizontal="right" vertical="center" wrapText="1"/>
    </xf>
    <xf numFmtId="3" fontId="52" fillId="0" borderId="0" xfId="125" applyNumberFormat="1" applyFont="1"/>
    <xf numFmtId="0" fontId="51" fillId="0" borderId="36" xfId="125" applyFont="1" applyBorder="1"/>
    <xf numFmtId="3" fontId="51" fillId="0" borderId="36" xfId="125" applyNumberFormat="1" applyFont="1" applyBorder="1" applyAlignment="1">
      <alignment horizontal="right" vertical="center" wrapText="1"/>
    </xf>
    <xf numFmtId="166" fontId="51" fillId="0" borderId="36" xfId="125" applyNumberFormat="1" applyFont="1" applyBorder="1" applyAlignment="1">
      <alignment horizontal="right" vertical="center" wrapText="1"/>
    </xf>
    <xf numFmtId="3" fontId="51" fillId="0" borderId="36" xfId="125" applyNumberFormat="1" applyFont="1" applyBorder="1"/>
    <xf numFmtId="0" fontId="53" fillId="0" borderId="0" xfId="125" applyFont="1"/>
    <xf numFmtId="0" fontId="51" fillId="0" borderId="36" xfId="125" applyFont="1" applyBorder="1" applyAlignment="1">
      <alignment horizontal="center" vertical="center" wrapText="1"/>
    </xf>
    <xf numFmtId="0" fontId="52" fillId="0" borderId="0" xfId="125" applyFont="1" applyAlignment="1">
      <alignment wrapText="1"/>
    </xf>
    <xf numFmtId="0" fontId="56" fillId="0" borderId="0" xfId="0" applyFont="1"/>
    <xf numFmtId="0" fontId="51" fillId="0" borderId="0" xfId="0" applyFont="1"/>
    <xf numFmtId="0" fontId="57" fillId="0" borderId="0" xfId="0" applyFont="1"/>
    <xf numFmtId="0" fontId="52" fillId="0" borderId="0" xfId="0" applyFont="1"/>
    <xf numFmtId="3" fontId="23" fillId="0" borderId="0" xfId="125" applyNumberFormat="1" applyFont="1" applyAlignment="1">
      <alignment horizontal="right" vertical="center" wrapText="1"/>
    </xf>
    <xf numFmtId="166" fontId="23" fillId="0" borderId="0" xfId="125" applyNumberFormat="1" applyFont="1" applyAlignment="1">
      <alignment horizontal="right" vertical="center" wrapText="1"/>
    </xf>
    <xf numFmtId="3" fontId="23" fillId="0" borderId="0" xfId="125" applyNumberFormat="1" applyFont="1"/>
    <xf numFmtId="3" fontId="23" fillId="0" borderId="0" xfId="125" applyNumberFormat="1" applyFont="1" applyAlignment="1">
      <alignment wrapText="1"/>
    </xf>
    <xf numFmtId="3" fontId="22" fillId="0" borderId="0" xfId="125" applyNumberFormat="1" applyFont="1" applyAlignment="1">
      <alignment wrapText="1"/>
    </xf>
    <xf numFmtId="3" fontId="22" fillId="0" borderId="0" xfId="0" applyNumberFormat="1" applyFont="1" applyAlignment="1">
      <alignment wrapText="1"/>
    </xf>
    <xf numFmtId="3" fontId="23" fillId="0" borderId="12" xfId="125" applyNumberFormat="1" applyFont="1" applyBorder="1" applyAlignment="1">
      <alignment wrapText="1"/>
    </xf>
    <xf numFmtId="0" fontId="1" fillId="0" borderId="0" xfId="125" applyFill="1"/>
    <xf numFmtId="3" fontId="23" fillId="0" borderId="0" xfId="125" applyNumberFormat="1" applyFont="1" applyFill="1" applyAlignment="1">
      <alignment horizontal="right" vertical="center" wrapText="1"/>
    </xf>
    <xf numFmtId="3" fontId="23" fillId="0" borderId="0" xfId="125" applyNumberFormat="1" applyFont="1" applyFill="1"/>
    <xf numFmtId="3" fontId="58" fillId="0" borderId="0" xfId="125" applyNumberFormat="1" applyFont="1" applyFill="1"/>
    <xf numFmtId="0" fontId="58" fillId="0" borderId="0" xfId="125" applyFont="1" applyFill="1"/>
    <xf numFmtId="166" fontId="23" fillId="0" borderId="0" xfId="125" applyNumberFormat="1" applyFont="1" applyAlignment="1">
      <alignment horizontal="right"/>
    </xf>
    <xf numFmtId="166" fontId="23" fillId="0" borderId="0" xfId="125" applyNumberFormat="1" applyFont="1"/>
    <xf numFmtId="0" fontId="22" fillId="0" borderId="0" xfId="0" applyFont="1"/>
    <xf numFmtId="3" fontId="23" fillId="0" borderId="0" xfId="125" applyNumberFormat="1" applyFont="1" applyBorder="1" applyAlignment="1">
      <alignment wrapText="1"/>
    </xf>
    <xf numFmtId="0" fontId="23" fillId="0" borderId="0" xfId="125" applyFont="1" applyFill="1"/>
    <xf numFmtId="3" fontId="22" fillId="0" borderId="0" xfId="125" applyNumberFormat="1" applyFont="1" applyFill="1"/>
    <xf numFmtId="0" fontId="22" fillId="0" borderId="0" xfId="125" applyFont="1" applyFill="1"/>
    <xf numFmtId="0" fontId="23" fillId="0" borderId="0" xfId="125" applyFont="1"/>
    <xf numFmtId="3" fontId="22" fillId="0" borderId="0" xfId="125" applyNumberFormat="1" applyFont="1"/>
    <xf numFmtId="0" fontId="22" fillId="0" borderId="0" xfId="125" applyFont="1"/>
    <xf numFmtId="3" fontId="22" fillId="0" borderId="0" xfId="0" applyNumberFormat="1" applyFont="1"/>
    <xf numFmtId="0" fontId="59" fillId="0" borderId="0" xfId="125" applyFont="1" applyAlignment="1">
      <alignment horizontal="right" wrapText="1"/>
    </xf>
    <xf numFmtId="0" fontId="59" fillId="0" borderId="0" xfId="125" applyFont="1" applyAlignment="1">
      <alignment horizontal="right"/>
    </xf>
    <xf numFmtId="0" fontId="60" fillId="0" borderId="0" xfId="92" applyFont="1" applyAlignment="1">
      <alignment horizontal="right" wrapText="1"/>
    </xf>
    <xf numFmtId="166" fontId="51" fillId="0" borderId="12" xfId="125" applyNumberFormat="1" applyFont="1" applyBorder="1" applyAlignment="1">
      <alignment horizontal="right" vertical="center" wrapText="1"/>
    </xf>
    <xf numFmtId="3" fontId="22" fillId="0" borderId="0" xfId="125" applyNumberFormat="1" applyFont="1" applyAlignment="1">
      <alignment horizontal="right" wrapText="1"/>
    </xf>
    <xf numFmtId="3" fontId="61" fillId="0" borderId="0" xfId="0" applyNumberFormat="1" applyFont="1"/>
    <xf numFmtId="0" fontId="52" fillId="0" borderId="39" xfId="0" applyFont="1" applyBorder="1" applyAlignment="1">
      <alignment horizontal="left" vertical="center" wrapText="1"/>
    </xf>
    <xf numFmtId="0" fontId="52" fillId="0" borderId="40" xfId="0" applyFont="1" applyBorder="1" applyAlignment="1">
      <alignment vertical="center" wrapText="1"/>
    </xf>
    <xf numFmtId="0" fontId="62" fillId="55" borderId="15" xfId="65" applyFont="1" applyFill="1" applyBorder="1" applyAlignment="1" applyProtection="1">
      <alignment horizontal="left" vertical="center" wrapText="1"/>
    </xf>
    <xf numFmtId="0" fontId="25" fillId="0" borderId="0" xfId="92" applyFont="1" applyAlignment="1">
      <alignment horizontal="left" wrapText="1"/>
    </xf>
    <xf numFmtId="0" fontId="2" fillId="0" borderId="36" xfId="125" applyFont="1" applyBorder="1" applyAlignment="1">
      <alignment horizontal="left" vertical="top" wrapText="1"/>
    </xf>
    <xf numFmtId="0" fontId="50" fillId="0" borderId="36" xfId="125" applyFont="1" applyBorder="1"/>
    <xf numFmtId="0" fontId="52" fillId="0" borderId="37" xfId="125" applyFont="1" applyBorder="1" applyAlignment="1">
      <alignment horizontal="center" vertical="center" wrapText="1"/>
    </xf>
    <xf numFmtId="0" fontId="52" fillId="0" borderId="0" xfId="125" applyFont="1" applyAlignment="1">
      <alignment horizontal="center" vertical="center" wrapText="1"/>
    </xf>
    <xf numFmtId="0" fontId="55" fillId="0" borderId="36" xfId="125" applyFont="1" applyBorder="1"/>
    <xf numFmtId="0" fontId="22" fillId="0" borderId="38" xfId="125" applyFont="1" applyBorder="1" applyAlignment="1">
      <alignment horizontal="center"/>
    </xf>
    <xf numFmtId="0" fontId="23" fillId="0" borderId="38" xfId="125" applyFont="1" applyBorder="1" applyAlignment="1">
      <alignment horizontal="center"/>
    </xf>
    <xf numFmtId="0" fontId="22" fillId="0" borderId="37" xfId="125" applyFont="1" applyFill="1" applyBorder="1" applyAlignment="1">
      <alignment horizontal="center" vertical="center" wrapText="1"/>
    </xf>
    <xf numFmtId="0" fontId="22" fillId="0" borderId="36" xfId="125" applyFont="1" applyFill="1" applyBorder="1" applyAlignment="1">
      <alignment horizontal="center" vertical="center" wrapText="1"/>
    </xf>
    <xf numFmtId="0" fontId="54" fillId="0" borderId="0" xfId="125" applyFont="1" applyAlignment="1">
      <alignment horizontal="left" wrapText="1"/>
    </xf>
    <xf numFmtId="0" fontId="1" fillId="0" borderId="0" xfId="125"/>
    <xf numFmtId="0" fontId="49" fillId="0" borderId="36" xfId="125" applyFont="1" applyBorder="1" applyAlignment="1">
      <alignment horizontal="left" vertical="top" wrapText="1"/>
    </xf>
    <xf numFmtId="0" fontId="52" fillId="0" borderId="36" xfId="125" applyFont="1" applyBorder="1" applyAlignment="1">
      <alignment horizontal="center" vertical="center" wrapText="1"/>
    </xf>
    <xf numFmtId="0" fontId="25" fillId="0" borderId="14" xfId="92" applyFont="1" applyBorder="1" applyAlignment="1">
      <alignment horizontal="left" wrapText="1"/>
    </xf>
    <xf numFmtId="0" fontId="2" fillId="0" borderId="0" xfId="92" applyFont="1" applyAlignment="1">
      <alignment wrapText="1"/>
    </xf>
    <xf numFmtId="0" fontId="21" fillId="0" borderId="0" xfId="92" applyFont="1" applyAlignment="1">
      <alignment wrapText="1"/>
    </xf>
    <xf numFmtId="0" fontId="22" fillId="0" borderId="13" xfId="92" applyFont="1" applyBorder="1" applyAlignment="1">
      <alignment horizontal="center" vertical="center" wrapText="1"/>
    </xf>
    <xf numFmtId="0" fontId="23" fillId="0" borderId="13" xfId="92" applyFont="1" applyBorder="1" applyAlignment="1">
      <alignment horizontal="center" vertical="center" wrapText="1"/>
    </xf>
    <xf numFmtId="0" fontId="22" fillId="0" borderId="13" xfId="92" applyFont="1" applyBorder="1" applyAlignment="1">
      <alignment horizontal="center"/>
    </xf>
    <xf numFmtId="0" fontId="27" fillId="0" borderId="0" xfId="92" applyFont="1" applyAlignment="1">
      <alignment vertical="top" wrapText="1"/>
    </xf>
    <xf numFmtId="0" fontId="21" fillId="0" borderId="0" xfId="92" applyFont="1" applyAlignment="1">
      <alignment vertical="top" wrapText="1"/>
    </xf>
    <xf numFmtId="0" fontId="27" fillId="0" borderId="0" xfId="0" applyFont="1" applyAlignment="1">
      <alignment vertical="top" wrapText="1"/>
    </xf>
    <xf numFmtId="0" fontId="21" fillId="0" borderId="0" xfId="0" applyFont="1" applyAlignment="1">
      <alignment vertical="top" wrapText="1"/>
    </xf>
    <xf numFmtId="0" fontId="25" fillId="0" borderId="0" xfId="0" applyFont="1" applyAlignment="1">
      <alignment horizontal="left" wrapText="1"/>
    </xf>
    <xf numFmtId="0" fontId="22" fillId="0" borderId="13" xfId="0" applyFont="1" applyBorder="1" applyAlignment="1">
      <alignment horizontal="center" vertical="center" wrapText="1"/>
    </xf>
    <xf numFmtId="0" fontId="23" fillId="0" borderId="13" xfId="0" applyFont="1" applyBorder="1" applyAlignment="1">
      <alignment horizontal="center" vertical="center" wrapText="1"/>
    </xf>
    <xf numFmtId="0" fontId="22" fillId="0" borderId="13" xfId="0" applyFont="1" applyBorder="1" applyAlignment="1">
      <alignment horizontal="center"/>
    </xf>
    <xf numFmtId="0" fontId="25" fillId="0" borderId="14" xfId="0" applyFont="1" applyBorder="1" applyAlignment="1">
      <alignment horizontal="left" wrapText="1"/>
    </xf>
    <xf numFmtId="0" fontId="25" fillId="0" borderId="0" xfId="74" applyFont="1" applyAlignment="1">
      <alignment horizontal="left" vertical="top" wrapText="1"/>
    </xf>
    <xf numFmtId="0" fontId="27" fillId="0" borderId="0" xfId="74" applyAlignment="1">
      <alignment horizontal="left" vertical="top" wrapText="1"/>
    </xf>
    <xf numFmtId="0" fontId="21" fillId="0" borderId="0" xfId="74" applyFont="1" applyAlignment="1">
      <alignment horizontal="left" vertical="top" wrapText="1"/>
    </xf>
    <xf numFmtId="0" fontId="21" fillId="0" borderId="12" xfId="74" applyFont="1" applyBorder="1" applyAlignment="1">
      <alignment horizontal="left" vertical="top" wrapText="1"/>
    </xf>
    <xf numFmtId="0" fontId="22" fillId="0" borderId="13" xfId="74" applyFont="1" applyBorder="1" applyAlignment="1">
      <alignment horizontal="center" vertical="center" wrapText="1"/>
    </xf>
    <xf numFmtId="0" fontId="23" fillId="0" borderId="13" xfId="74" applyFont="1" applyBorder="1" applyAlignment="1">
      <alignment horizontal="center" vertical="center" wrapText="1"/>
    </xf>
    <xf numFmtId="0" fontId="27" fillId="0" borderId="13" xfId="74" applyBorder="1" applyAlignment="1">
      <alignment horizontal="center"/>
    </xf>
    <xf numFmtId="0" fontId="21" fillId="0" borderId="26" xfId="81" applyFont="1" applyBorder="1" applyAlignment="1">
      <alignment horizontal="center" vertical="center" wrapText="1"/>
    </xf>
    <xf numFmtId="0" fontId="21" fillId="0" borderId="24" xfId="81" applyFont="1" applyBorder="1" applyAlignment="1">
      <alignment horizontal="center" vertical="center" wrapText="1"/>
    </xf>
    <xf numFmtId="0" fontId="23" fillId="0" borderId="15" xfId="81" applyFont="1" applyBorder="1" applyAlignment="1">
      <alignment vertical="top" wrapText="1"/>
    </xf>
    <xf numFmtId="0" fontId="22" fillId="0" borderId="41" xfId="81" applyFont="1" applyBorder="1" applyAlignment="1">
      <alignment vertical="center" wrapText="1"/>
    </xf>
  </cellXfs>
  <cellStyles count="126">
    <cellStyle name="20% - Énfasis1" xfId="1" builtinId="30" customBuiltin="1"/>
    <cellStyle name="20% - Énfasis1 2" xfId="2" xr:uid="{00000000-0005-0000-0000-000001000000}"/>
    <cellStyle name="20% - Énfasis2" xfId="3" builtinId="34" customBuiltin="1"/>
    <cellStyle name="20% - Énfasis2 2" xfId="4" xr:uid="{00000000-0005-0000-0000-000003000000}"/>
    <cellStyle name="20% - Énfasis3" xfId="5" builtinId="38" customBuiltin="1"/>
    <cellStyle name="20% - Énfasis3 2" xfId="6" xr:uid="{00000000-0005-0000-0000-000005000000}"/>
    <cellStyle name="20% - Énfasis4" xfId="7" builtinId="42" customBuiltin="1"/>
    <cellStyle name="20% - Énfasis4 2" xfId="8" xr:uid="{00000000-0005-0000-0000-000007000000}"/>
    <cellStyle name="20% - Énfasis5" xfId="9" builtinId="46" customBuiltin="1"/>
    <cellStyle name="20% - Énfasis5 2" xfId="10" xr:uid="{00000000-0005-0000-0000-000009000000}"/>
    <cellStyle name="20% - Énfasis6" xfId="11" builtinId="50" customBuiltin="1"/>
    <cellStyle name="20% - Énfasis6 2" xfId="12" xr:uid="{00000000-0005-0000-0000-00000B000000}"/>
    <cellStyle name="40% - Énfasis1" xfId="13" builtinId="31" customBuiltin="1"/>
    <cellStyle name="40% - Énfasis1 2" xfId="14" xr:uid="{00000000-0005-0000-0000-00000D000000}"/>
    <cellStyle name="40% - Énfasis2" xfId="15" builtinId="35" customBuiltin="1"/>
    <cellStyle name="40% - Énfasis2 2" xfId="16" xr:uid="{00000000-0005-0000-0000-00000F000000}"/>
    <cellStyle name="40% - Énfasis3" xfId="17" builtinId="39" customBuiltin="1"/>
    <cellStyle name="40% - Énfasis3 2" xfId="18" xr:uid="{00000000-0005-0000-0000-000011000000}"/>
    <cellStyle name="40% - Énfasis4" xfId="19" builtinId="43" customBuiltin="1"/>
    <cellStyle name="40% - Énfasis4 2" xfId="20" xr:uid="{00000000-0005-0000-0000-000013000000}"/>
    <cellStyle name="40% - Énfasis5" xfId="21" builtinId="47" customBuiltin="1"/>
    <cellStyle name="40% - Énfasis5 2" xfId="22" xr:uid="{00000000-0005-0000-0000-000015000000}"/>
    <cellStyle name="40% - Énfasis6" xfId="23" builtinId="51" customBuiltin="1"/>
    <cellStyle name="40% - Énfasis6 2" xfId="24" xr:uid="{00000000-0005-0000-0000-000017000000}"/>
    <cellStyle name="60% - Énfasis1" xfId="25" builtinId="32" customBuiltin="1"/>
    <cellStyle name="60% - Énfasis1 2" xfId="26" xr:uid="{00000000-0005-0000-0000-000019000000}"/>
    <cellStyle name="60% - Énfasis2" xfId="27" builtinId="36" customBuiltin="1"/>
    <cellStyle name="60% - Énfasis2 2" xfId="28" xr:uid="{00000000-0005-0000-0000-00001B000000}"/>
    <cellStyle name="60% - Énfasis3" xfId="29" builtinId="40" customBuiltin="1"/>
    <cellStyle name="60% - Énfasis3 2" xfId="30" xr:uid="{00000000-0005-0000-0000-00001D000000}"/>
    <cellStyle name="60% - Énfasis4" xfId="31" builtinId="44" customBuiltin="1"/>
    <cellStyle name="60% - Énfasis4 2" xfId="32" xr:uid="{00000000-0005-0000-0000-00001F000000}"/>
    <cellStyle name="60% - Énfasis5" xfId="33" builtinId="48" customBuiltin="1"/>
    <cellStyle name="60% - Énfasis5 2" xfId="34" xr:uid="{00000000-0005-0000-0000-000021000000}"/>
    <cellStyle name="60% - Énfasis6" xfId="35" builtinId="52" customBuiltin="1"/>
    <cellStyle name="60% - Énfasis6 2" xfId="36" xr:uid="{00000000-0005-0000-0000-000023000000}"/>
    <cellStyle name="Buena 2" xfId="38" xr:uid="{00000000-0005-0000-0000-000025000000}"/>
    <cellStyle name="Bueno" xfId="37" builtinId="26" customBuiltin="1"/>
    <cellStyle name="Cabezal" xfId="39" xr:uid="{00000000-0005-0000-0000-000026000000}"/>
    <cellStyle name="Cálculo" xfId="40" builtinId="22" customBuiltin="1"/>
    <cellStyle name="Cálculo 2" xfId="41" xr:uid="{00000000-0005-0000-0000-000028000000}"/>
    <cellStyle name="Celda de comprobación" xfId="42" builtinId="23" customBuiltin="1"/>
    <cellStyle name="Celda de comprobación 2" xfId="43" xr:uid="{00000000-0005-0000-0000-00002A000000}"/>
    <cellStyle name="Celda vinculada" xfId="44" builtinId="24" customBuiltin="1"/>
    <cellStyle name="Celda vinculada 2" xfId="45" xr:uid="{00000000-0005-0000-0000-00002C000000}"/>
    <cellStyle name="coltit" xfId="46" xr:uid="{00000000-0005-0000-0000-00002D000000}"/>
    <cellStyle name="cuadro" xfId="47" xr:uid="{00000000-0005-0000-0000-00002E000000}"/>
    <cellStyle name="Encabezado 1" xfId="116" builtinId="16" customBuiltin="1"/>
    <cellStyle name="Encabezado 4" xfId="48" builtinId="19" customBuiltin="1"/>
    <cellStyle name="Encabezado 4 2" xfId="49" xr:uid="{00000000-0005-0000-0000-000030000000}"/>
    <cellStyle name="Énfasis1" xfId="50" builtinId="29" customBuiltin="1"/>
    <cellStyle name="Énfasis1 2" xfId="51" xr:uid="{00000000-0005-0000-0000-000032000000}"/>
    <cellStyle name="Énfasis2" xfId="52" builtinId="33" customBuiltin="1"/>
    <cellStyle name="Énfasis2 2" xfId="53" xr:uid="{00000000-0005-0000-0000-000034000000}"/>
    <cellStyle name="Énfasis3" xfId="54" builtinId="37" customBuiltin="1"/>
    <cellStyle name="Énfasis3 2" xfId="55" xr:uid="{00000000-0005-0000-0000-000036000000}"/>
    <cellStyle name="Énfasis4" xfId="56" builtinId="41" customBuiltin="1"/>
    <cellStyle name="Énfasis4 2" xfId="57" xr:uid="{00000000-0005-0000-0000-000038000000}"/>
    <cellStyle name="Énfasis5" xfId="58" builtinId="45" customBuiltin="1"/>
    <cellStyle name="Énfasis5 2" xfId="59" xr:uid="{00000000-0005-0000-0000-00003A000000}"/>
    <cellStyle name="Énfasis6" xfId="60" builtinId="49" customBuiltin="1"/>
    <cellStyle name="Énfasis6 2" xfId="61" xr:uid="{00000000-0005-0000-0000-00003C000000}"/>
    <cellStyle name="Entrada" xfId="62" builtinId="20" customBuiltin="1"/>
    <cellStyle name="Entrada 2" xfId="63" xr:uid="{00000000-0005-0000-0000-00003E000000}"/>
    <cellStyle name="fincuadro" xfId="64" xr:uid="{00000000-0005-0000-0000-00003F000000}"/>
    <cellStyle name="Hipervínculo" xfId="65" builtinId="8"/>
    <cellStyle name="Hipervínculo 2" xfId="66" xr:uid="{00000000-0005-0000-0000-000041000000}"/>
    <cellStyle name="Hipervínculo 3" xfId="67" xr:uid="{00000000-0005-0000-0000-000042000000}"/>
    <cellStyle name="Hipervínculo 3 2" xfId="68" xr:uid="{00000000-0005-0000-0000-000043000000}"/>
    <cellStyle name="Incorrecto" xfId="69" builtinId="27" customBuiltin="1"/>
    <cellStyle name="Incorrecto 2" xfId="70" xr:uid="{00000000-0005-0000-0000-000045000000}"/>
    <cellStyle name="Millares 2" xfId="71" xr:uid="{00000000-0005-0000-0000-000046000000}"/>
    <cellStyle name="Neutral" xfId="72" builtinId="28" customBuiltin="1"/>
    <cellStyle name="Neutral 2" xfId="73" xr:uid="{00000000-0005-0000-0000-000048000000}"/>
    <cellStyle name="Normal" xfId="0" builtinId="0"/>
    <cellStyle name="Normal 10" xfId="125" xr:uid="{00000000-0005-0000-0000-00004A000000}"/>
    <cellStyle name="Normal 2" xfId="74" xr:uid="{00000000-0005-0000-0000-00004B000000}"/>
    <cellStyle name="Normal 2 2" xfId="75" xr:uid="{00000000-0005-0000-0000-00004C000000}"/>
    <cellStyle name="Normal 2 3" xfId="76" xr:uid="{00000000-0005-0000-0000-00004D000000}"/>
    <cellStyle name="Normal 2 4" xfId="77" xr:uid="{00000000-0005-0000-0000-00004E000000}"/>
    <cellStyle name="Normal 2 5" xfId="78" xr:uid="{00000000-0005-0000-0000-00004F000000}"/>
    <cellStyle name="Normal 2 6" xfId="79" xr:uid="{00000000-0005-0000-0000-000050000000}"/>
    <cellStyle name="Normal 3" xfId="80" xr:uid="{00000000-0005-0000-0000-000051000000}"/>
    <cellStyle name="Normal 3 2" xfId="81" xr:uid="{00000000-0005-0000-0000-000052000000}"/>
    <cellStyle name="Normal 3 3" xfId="82" xr:uid="{00000000-0005-0000-0000-000053000000}"/>
    <cellStyle name="Normal 3 4" xfId="83" xr:uid="{00000000-0005-0000-0000-000054000000}"/>
    <cellStyle name="Normal 4" xfId="84" xr:uid="{00000000-0005-0000-0000-000055000000}"/>
    <cellStyle name="Normal 4 2" xfId="85" xr:uid="{00000000-0005-0000-0000-000056000000}"/>
    <cellStyle name="Normal 4 2 2" xfId="86" xr:uid="{00000000-0005-0000-0000-000057000000}"/>
    <cellStyle name="Normal 4 2 2 2" xfId="87" xr:uid="{00000000-0005-0000-0000-000058000000}"/>
    <cellStyle name="Normal 4 2 2 3" xfId="88" xr:uid="{00000000-0005-0000-0000-000059000000}"/>
    <cellStyle name="Normal 4 2 3" xfId="89" xr:uid="{00000000-0005-0000-0000-00005A000000}"/>
    <cellStyle name="Normal 4 3" xfId="90" xr:uid="{00000000-0005-0000-0000-00005B000000}"/>
    <cellStyle name="Normal 4 4" xfId="91" xr:uid="{00000000-0005-0000-0000-00005C000000}"/>
    <cellStyle name="Normal 5" xfId="92" xr:uid="{00000000-0005-0000-0000-00005D000000}"/>
    <cellStyle name="Normal 5 2" xfId="93" xr:uid="{00000000-0005-0000-0000-00005E000000}"/>
    <cellStyle name="Normal 5 3" xfId="94" xr:uid="{00000000-0005-0000-0000-00005F000000}"/>
    <cellStyle name="Normal 6" xfId="95" xr:uid="{00000000-0005-0000-0000-000060000000}"/>
    <cellStyle name="Normal 6 2" xfId="96" xr:uid="{00000000-0005-0000-0000-000061000000}"/>
    <cellStyle name="Normal 6 3" xfId="97" xr:uid="{00000000-0005-0000-0000-000062000000}"/>
    <cellStyle name="Normal 6 4" xfId="98" xr:uid="{00000000-0005-0000-0000-000063000000}"/>
    <cellStyle name="Normal 7" xfId="99" xr:uid="{00000000-0005-0000-0000-000064000000}"/>
    <cellStyle name="Normal 7 2" xfId="100" xr:uid="{00000000-0005-0000-0000-000065000000}"/>
    <cellStyle name="Normal 7 3" xfId="101" xr:uid="{00000000-0005-0000-0000-000066000000}"/>
    <cellStyle name="Normal 8" xfId="102" xr:uid="{00000000-0005-0000-0000-000067000000}"/>
    <cellStyle name="Normal 8 2" xfId="103" xr:uid="{00000000-0005-0000-0000-000068000000}"/>
    <cellStyle name="Normal 9" xfId="104" xr:uid="{00000000-0005-0000-0000-000069000000}"/>
    <cellStyle name="Notas" xfId="105" builtinId="10" customBuiltin="1"/>
    <cellStyle name="Notas 2" xfId="106" xr:uid="{00000000-0005-0000-0000-00006B000000}"/>
    <cellStyle name="Porcentaje 2" xfId="107" xr:uid="{00000000-0005-0000-0000-00006C000000}"/>
    <cellStyle name="Salida" xfId="108" builtinId="21" customBuiltin="1"/>
    <cellStyle name="Salida 2" xfId="109" xr:uid="{00000000-0005-0000-0000-00006E000000}"/>
    <cellStyle name="Texto de advertencia" xfId="110" builtinId="11" customBuiltin="1"/>
    <cellStyle name="Texto de advertencia 2" xfId="111" xr:uid="{00000000-0005-0000-0000-000070000000}"/>
    <cellStyle name="Texto explicativo" xfId="112" builtinId="53" customBuiltin="1"/>
    <cellStyle name="Texto explicativo 2" xfId="113" xr:uid="{00000000-0005-0000-0000-000072000000}"/>
    <cellStyle name="Titulo" xfId="114" xr:uid="{00000000-0005-0000-0000-000073000000}"/>
    <cellStyle name="Título" xfId="115" builtinId="15" customBuiltin="1"/>
    <cellStyle name="Título 1 2" xfId="117" xr:uid="{00000000-0005-0000-0000-000076000000}"/>
    <cellStyle name="Título 2" xfId="118" builtinId="17" customBuiltin="1"/>
    <cellStyle name="Título 2 2" xfId="119" xr:uid="{00000000-0005-0000-0000-000078000000}"/>
    <cellStyle name="Título 3" xfId="120" builtinId="18" customBuiltin="1"/>
    <cellStyle name="Título 3 2" xfId="121" xr:uid="{00000000-0005-0000-0000-00007A000000}"/>
    <cellStyle name="Total" xfId="122" builtinId="25" customBuiltin="1"/>
    <cellStyle name="Total 2" xfId="123" xr:uid="{00000000-0005-0000-0000-00007C000000}"/>
    <cellStyle name="totcuadro" xfId="124" xr:uid="{00000000-0005-0000-0000-00007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tabSelected="1" workbookViewId="0">
      <selection activeCell="A2" sqref="A2"/>
    </sheetView>
  </sheetViews>
  <sheetFormatPr baseColWidth="10" defaultRowHeight="12.75" x14ac:dyDescent="0.2"/>
  <sheetData>
    <row r="1" spans="1:1" x14ac:dyDescent="0.2">
      <c r="A1" s="57" t="s">
        <v>202</v>
      </c>
    </row>
    <row r="2" spans="1:1" x14ac:dyDescent="0.2">
      <c r="A2" s="57"/>
    </row>
    <row r="3" spans="1:1" x14ac:dyDescent="0.2">
      <c r="A3" s="41" t="s">
        <v>197</v>
      </c>
    </row>
    <row r="5" spans="1:1" x14ac:dyDescent="0.2">
      <c r="A5" s="41" t="s">
        <v>169</v>
      </c>
    </row>
    <row r="7" spans="1:1" x14ac:dyDescent="0.2">
      <c r="A7" s="41" t="s">
        <v>143</v>
      </c>
    </row>
    <row r="9" spans="1:1" x14ac:dyDescent="0.2">
      <c r="A9" s="41" t="s">
        <v>129</v>
      </c>
    </row>
    <row r="11" spans="1:1" x14ac:dyDescent="0.2">
      <c r="A11" s="41" t="s">
        <v>91</v>
      </c>
    </row>
    <row r="13" spans="1:1" x14ac:dyDescent="0.2">
      <c r="A13" s="41" t="s">
        <v>92</v>
      </c>
    </row>
    <row r="15" spans="1:1" x14ac:dyDescent="0.2">
      <c r="A15" s="41" t="s">
        <v>93</v>
      </c>
    </row>
  </sheetData>
  <hyperlinks>
    <hyperlink ref="A11" location="'2015'!A1" display="'2015'!A1" xr:uid="{00000000-0004-0000-0000-000000000000}"/>
    <hyperlink ref="A13" location="'2013'!A1" display="'2013'!A1" xr:uid="{00000000-0004-0000-0000-000001000000}"/>
    <hyperlink ref="A15" location="'2011'!A1" display="'2011'!A1" xr:uid="{00000000-0004-0000-0000-000002000000}"/>
    <hyperlink ref="A9" location="'2017'!A1" display="Año 2017" xr:uid="{00000000-0004-0000-0000-000003000000}"/>
    <hyperlink ref="A7" location="'2019'!A1" display="Año 2017" xr:uid="{00000000-0004-0000-0000-000004000000}"/>
    <hyperlink ref="A5" location="'2021'!A1" display="Año 2021" xr:uid="{00000000-0004-0000-0000-000005000000}"/>
    <hyperlink ref="A3" location="'2023'!A1" display="Año 2023" xr:uid="{00000000-0004-0000-00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4"/>
  <sheetViews>
    <sheetView workbookViewId="0">
      <selection activeCell="A25" sqref="A25"/>
    </sheetView>
  </sheetViews>
  <sheetFormatPr baseColWidth="10" defaultRowHeight="12.75" x14ac:dyDescent="0.2"/>
  <cols>
    <col min="1" max="1" width="58.5703125" customWidth="1"/>
    <col min="2" max="2" width="12.7109375" customWidth="1"/>
    <col min="3" max="5" width="12.7109375" style="93" customWidth="1"/>
  </cols>
  <sheetData>
    <row r="1" spans="1:12" ht="38.25" customHeight="1" x14ac:dyDescent="0.25">
      <c r="A1" s="112" t="s">
        <v>196</v>
      </c>
      <c r="B1" s="113"/>
      <c r="C1" s="113"/>
      <c r="D1" s="113"/>
      <c r="E1" s="113"/>
      <c r="F1" s="58"/>
      <c r="G1" s="58"/>
      <c r="H1" s="58"/>
      <c r="I1" s="58"/>
      <c r="J1" s="58"/>
      <c r="K1" s="58"/>
      <c r="L1" s="58"/>
    </row>
    <row r="2" spans="1:12" ht="15" x14ac:dyDescent="0.25">
      <c r="A2" s="114" t="s">
        <v>95</v>
      </c>
      <c r="B2" s="117" t="s">
        <v>2</v>
      </c>
      <c r="C2" s="117"/>
      <c r="D2" s="117"/>
      <c r="E2" s="117"/>
      <c r="F2" s="58"/>
      <c r="G2" s="58"/>
      <c r="H2" s="58"/>
      <c r="I2" s="58"/>
      <c r="J2" s="58"/>
      <c r="K2" s="58"/>
      <c r="L2" s="58"/>
    </row>
    <row r="3" spans="1:12" ht="15" x14ac:dyDescent="0.25">
      <c r="A3" s="115"/>
      <c r="B3" s="118" t="s">
        <v>1</v>
      </c>
      <c r="C3" s="118"/>
      <c r="D3" s="119" t="s">
        <v>146</v>
      </c>
      <c r="E3" s="119" t="s">
        <v>147</v>
      </c>
      <c r="F3" s="90"/>
      <c r="G3" s="90"/>
      <c r="H3" s="90"/>
      <c r="I3" s="58"/>
      <c r="J3" s="58"/>
      <c r="K3" s="58"/>
      <c r="L3" s="58"/>
    </row>
    <row r="4" spans="1:12" ht="32.25" customHeight="1" x14ac:dyDescent="0.25">
      <c r="A4" s="116"/>
      <c r="B4" s="73" t="s">
        <v>148</v>
      </c>
      <c r="C4" s="73" t="s">
        <v>97</v>
      </c>
      <c r="D4" s="120"/>
      <c r="E4" s="120"/>
      <c r="F4" s="90"/>
      <c r="G4" s="90"/>
      <c r="H4" s="90"/>
      <c r="I4" s="86"/>
      <c r="J4" s="86"/>
      <c r="K4" s="58"/>
      <c r="L4" s="58"/>
    </row>
    <row r="5" spans="1:12" ht="15" x14ac:dyDescent="0.25">
      <c r="A5" s="59" t="s">
        <v>1</v>
      </c>
      <c r="B5" s="79">
        <v>1782042</v>
      </c>
      <c r="C5" s="61" t="s">
        <v>98</v>
      </c>
      <c r="D5" s="88">
        <v>1780800</v>
      </c>
      <c r="E5" s="87">
        <v>1242</v>
      </c>
      <c r="F5" s="90"/>
      <c r="G5" s="90"/>
      <c r="H5" s="90"/>
      <c r="I5" s="86"/>
      <c r="J5" s="86"/>
      <c r="K5" s="58"/>
      <c r="L5" s="58"/>
    </row>
    <row r="6" spans="1:12" ht="15" x14ac:dyDescent="0.25">
      <c r="A6" s="63" t="s">
        <v>5</v>
      </c>
      <c r="B6" s="79">
        <v>1714964</v>
      </c>
      <c r="C6" s="80">
        <v>100.00000000000001</v>
      </c>
      <c r="D6" s="88">
        <v>1714181</v>
      </c>
      <c r="E6" s="87">
        <v>783</v>
      </c>
      <c r="F6" s="90"/>
      <c r="G6" s="90"/>
      <c r="H6" s="90"/>
      <c r="I6" s="86"/>
      <c r="J6" s="86"/>
      <c r="K6" s="58"/>
      <c r="L6" s="58"/>
    </row>
    <row r="7" spans="1:12" ht="15" x14ac:dyDescent="0.25">
      <c r="A7" s="63" t="s">
        <v>210</v>
      </c>
      <c r="B7" s="82">
        <v>87328</v>
      </c>
      <c r="C7" s="80">
        <v>5.092118551759687</v>
      </c>
      <c r="D7" s="88">
        <v>87255</v>
      </c>
      <c r="E7" s="95">
        <v>73</v>
      </c>
      <c r="F7" s="90"/>
      <c r="G7" s="89"/>
      <c r="H7" s="90"/>
      <c r="I7" s="58"/>
      <c r="J7" s="58"/>
      <c r="K7" s="58"/>
      <c r="L7" s="58"/>
    </row>
    <row r="8" spans="1:12" ht="15" x14ac:dyDescent="0.25">
      <c r="A8" s="102" t="s">
        <v>171</v>
      </c>
      <c r="B8" s="83">
        <v>69582</v>
      </c>
      <c r="C8" s="61" t="s">
        <v>98</v>
      </c>
      <c r="D8" s="96">
        <v>69561</v>
      </c>
      <c r="E8" s="97">
        <v>21</v>
      </c>
      <c r="F8" s="90"/>
      <c r="G8" s="90"/>
      <c r="H8" s="90"/>
      <c r="I8" s="58"/>
      <c r="J8" s="58"/>
      <c r="K8" s="58"/>
      <c r="L8" s="58"/>
    </row>
    <row r="9" spans="1:12" ht="15" x14ac:dyDescent="0.25">
      <c r="A9" s="102" t="s">
        <v>172</v>
      </c>
      <c r="B9" s="83">
        <v>17746</v>
      </c>
      <c r="C9" s="61" t="s">
        <v>98</v>
      </c>
      <c r="D9" s="96">
        <v>177694</v>
      </c>
      <c r="E9" s="97">
        <v>52</v>
      </c>
      <c r="F9" s="90"/>
      <c r="G9" s="90"/>
      <c r="H9" s="90"/>
      <c r="I9" s="58"/>
      <c r="J9" s="58"/>
      <c r="K9" s="58"/>
      <c r="L9" s="58"/>
    </row>
    <row r="10" spans="1:12" ht="15" x14ac:dyDescent="0.25">
      <c r="A10" s="63" t="s">
        <v>173</v>
      </c>
      <c r="B10" s="82">
        <v>2873</v>
      </c>
      <c r="C10" s="80">
        <v>0.16752538245700785</v>
      </c>
      <c r="D10" s="88">
        <v>2867</v>
      </c>
      <c r="E10" s="95">
        <v>6</v>
      </c>
      <c r="F10" s="90"/>
      <c r="G10" s="90"/>
      <c r="H10" s="90"/>
      <c r="I10" s="58"/>
      <c r="J10" s="58"/>
      <c r="K10" s="58"/>
      <c r="L10" s="58"/>
    </row>
    <row r="11" spans="1:12" ht="15" x14ac:dyDescent="0.25">
      <c r="A11" s="74" t="s">
        <v>174</v>
      </c>
      <c r="B11" s="83">
        <v>2873</v>
      </c>
      <c r="C11" s="91" t="s">
        <v>56</v>
      </c>
      <c r="D11" s="96">
        <v>2867</v>
      </c>
      <c r="E11" s="97">
        <v>6</v>
      </c>
      <c r="F11" s="90"/>
      <c r="G11" s="90"/>
      <c r="H11" s="90"/>
      <c r="I11" s="58"/>
      <c r="J11" s="58"/>
      <c r="K11" s="58"/>
      <c r="L11" s="58"/>
    </row>
    <row r="12" spans="1:12" ht="15" x14ac:dyDescent="0.25">
      <c r="A12" s="63" t="s">
        <v>211</v>
      </c>
      <c r="B12" s="82">
        <v>15533</v>
      </c>
      <c r="C12" s="80">
        <v>0.90573329819168213</v>
      </c>
      <c r="D12" s="81">
        <v>15521</v>
      </c>
      <c r="E12" s="98">
        <v>12</v>
      </c>
      <c r="F12" s="58"/>
      <c r="G12" s="58"/>
      <c r="H12" s="58"/>
      <c r="I12" s="58"/>
      <c r="J12" s="58"/>
      <c r="K12" s="58"/>
      <c r="L12" s="58"/>
    </row>
    <row r="13" spans="1:12" ht="15" x14ac:dyDescent="0.25">
      <c r="A13" s="74" t="s">
        <v>175</v>
      </c>
      <c r="B13" s="83">
        <v>15533</v>
      </c>
      <c r="C13" s="91" t="s">
        <v>56</v>
      </c>
      <c r="D13" s="83">
        <v>15521</v>
      </c>
      <c r="E13" s="83">
        <v>12</v>
      </c>
      <c r="F13" s="58"/>
      <c r="G13" s="58"/>
      <c r="H13" s="58"/>
      <c r="I13" s="58"/>
      <c r="J13" s="58"/>
      <c r="K13" s="58"/>
      <c r="L13" s="58"/>
    </row>
    <row r="14" spans="1:12" ht="15" x14ac:dyDescent="0.25">
      <c r="A14" s="63" t="s">
        <v>212</v>
      </c>
      <c r="B14" s="79">
        <v>833380</v>
      </c>
      <c r="C14" s="80">
        <v>48.594606067532617</v>
      </c>
      <c r="D14" s="81">
        <v>833284</v>
      </c>
      <c r="E14" s="98">
        <v>96</v>
      </c>
      <c r="F14" s="58"/>
      <c r="G14" s="58"/>
      <c r="H14" s="58"/>
      <c r="I14" s="58"/>
      <c r="J14" s="58"/>
      <c r="K14" s="58"/>
      <c r="L14" s="58"/>
    </row>
    <row r="15" spans="1:12" ht="15" x14ac:dyDescent="0.25">
      <c r="A15" s="102" t="s">
        <v>176</v>
      </c>
      <c r="B15" s="83">
        <v>346067</v>
      </c>
      <c r="C15" s="61" t="s">
        <v>98</v>
      </c>
      <c r="D15" s="83">
        <v>346016</v>
      </c>
      <c r="E15" s="83">
        <v>51</v>
      </c>
      <c r="F15" s="83"/>
      <c r="G15" s="58"/>
      <c r="H15" s="58"/>
      <c r="I15" s="58"/>
      <c r="J15" s="58"/>
      <c r="K15" s="58"/>
      <c r="L15" s="58"/>
    </row>
    <row r="16" spans="1:12" ht="15" x14ac:dyDescent="0.25">
      <c r="A16" s="102" t="s">
        <v>177</v>
      </c>
      <c r="B16" s="83">
        <v>487313</v>
      </c>
      <c r="C16" s="61" t="s">
        <v>98</v>
      </c>
      <c r="D16" s="83">
        <v>487268</v>
      </c>
      <c r="E16" s="83">
        <v>45</v>
      </c>
      <c r="F16" s="83"/>
      <c r="G16" s="58"/>
      <c r="H16" s="58"/>
      <c r="I16" s="58"/>
      <c r="J16" s="58"/>
      <c r="K16" s="58"/>
      <c r="L16" s="58"/>
    </row>
    <row r="17" spans="1:12" ht="15" x14ac:dyDescent="0.25">
      <c r="A17" s="63" t="s">
        <v>213</v>
      </c>
      <c r="B17" s="79">
        <v>314425</v>
      </c>
      <c r="C17" s="80">
        <v>18.334204099911137</v>
      </c>
      <c r="D17" s="81">
        <v>314370</v>
      </c>
      <c r="E17" s="98">
        <v>55</v>
      </c>
      <c r="F17" s="58"/>
      <c r="G17" s="58"/>
      <c r="H17" s="58"/>
      <c r="I17" s="58"/>
      <c r="J17" s="58"/>
      <c r="K17" s="58"/>
      <c r="L17" s="58"/>
    </row>
    <row r="18" spans="1:12" ht="15" x14ac:dyDescent="0.25">
      <c r="A18" s="74" t="s">
        <v>178</v>
      </c>
      <c r="B18" s="83">
        <v>314425</v>
      </c>
      <c r="C18" s="106" t="s">
        <v>56</v>
      </c>
      <c r="D18" s="83">
        <v>314370</v>
      </c>
      <c r="E18" s="83">
        <v>55</v>
      </c>
      <c r="F18" s="83"/>
      <c r="G18" s="58"/>
      <c r="H18" s="58"/>
      <c r="I18" s="58"/>
      <c r="J18" s="58"/>
      <c r="K18" s="58"/>
      <c r="L18" s="58"/>
    </row>
    <row r="19" spans="1:12" ht="15" x14ac:dyDescent="0.25">
      <c r="A19" s="63" t="s">
        <v>10</v>
      </c>
      <c r="B19" s="82">
        <v>7786</v>
      </c>
      <c r="C19" s="80">
        <v>0.45400369920301537</v>
      </c>
      <c r="D19" s="81">
        <v>7765</v>
      </c>
      <c r="E19" s="98">
        <v>21</v>
      </c>
      <c r="F19" s="58"/>
      <c r="G19" s="58"/>
      <c r="H19" s="58"/>
      <c r="I19" s="58"/>
      <c r="J19" s="58"/>
      <c r="K19" s="58"/>
      <c r="L19" s="58"/>
    </row>
    <row r="20" spans="1:12" ht="15" x14ac:dyDescent="0.25">
      <c r="A20" s="74" t="s">
        <v>179</v>
      </c>
      <c r="B20" s="83">
        <v>7786</v>
      </c>
      <c r="C20" s="91" t="s">
        <v>56</v>
      </c>
      <c r="D20" s="99">
        <v>7765</v>
      </c>
      <c r="E20" s="100">
        <v>21</v>
      </c>
      <c r="F20" s="58"/>
      <c r="G20" s="58"/>
      <c r="H20" s="58"/>
      <c r="I20" s="58"/>
      <c r="J20" s="58"/>
      <c r="K20" s="58"/>
      <c r="L20" s="58"/>
    </row>
    <row r="21" spans="1:12" ht="15" x14ac:dyDescent="0.25">
      <c r="A21" s="63" t="s">
        <v>180</v>
      </c>
      <c r="B21" s="82">
        <v>4004</v>
      </c>
      <c r="C21" s="92">
        <v>0.23347428867311501</v>
      </c>
      <c r="D21" s="81">
        <v>3996</v>
      </c>
      <c r="E21" s="98">
        <v>8</v>
      </c>
      <c r="F21" s="58"/>
      <c r="G21" s="58"/>
      <c r="H21" s="58"/>
      <c r="I21" s="58"/>
      <c r="J21" s="58"/>
      <c r="K21" s="58"/>
      <c r="L21" s="58"/>
    </row>
    <row r="22" spans="1:12" ht="15" x14ac:dyDescent="0.25">
      <c r="A22" s="74" t="s">
        <v>181</v>
      </c>
      <c r="B22" s="83">
        <v>4004</v>
      </c>
      <c r="C22" s="91" t="s">
        <v>56</v>
      </c>
      <c r="D22" s="83">
        <v>3996</v>
      </c>
      <c r="E22" s="83">
        <v>8</v>
      </c>
      <c r="F22" s="83"/>
      <c r="G22" s="58"/>
      <c r="H22" s="58"/>
      <c r="I22" s="58"/>
      <c r="J22" s="58"/>
      <c r="K22" s="58"/>
      <c r="L22" s="58"/>
    </row>
    <row r="23" spans="1:12" ht="15" x14ac:dyDescent="0.25">
      <c r="A23" s="63" t="s">
        <v>182</v>
      </c>
      <c r="B23" s="82">
        <v>5165</v>
      </c>
      <c r="C23" s="92">
        <v>0.30117250274641333</v>
      </c>
      <c r="D23" s="81">
        <v>5143</v>
      </c>
      <c r="E23" s="98">
        <v>22</v>
      </c>
      <c r="F23" s="58"/>
      <c r="G23" s="58"/>
      <c r="H23" s="58"/>
      <c r="I23" s="58"/>
      <c r="J23" s="58"/>
      <c r="K23" s="58"/>
      <c r="L23" s="58"/>
    </row>
    <row r="24" spans="1:12" ht="15" x14ac:dyDescent="0.25">
      <c r="A24" s="74" t="s">
        <v>183</v>
      </c>
      <c r="B24" s="83">
        <v>5165</v>
      </c>
      <c r="C24" s="91" t="s">
        <v>56</v>
      </c>
      <c r="D24" s="83">
        <v>5143</v>
      </c>
      <c r="E24" s="83">
        <v>22</v>
      </c>
      <c r="F24" s="83"/>
      <c r="G24" s="83"/>
      <c r="H24" s="83"/>
      <c r="I24" s="58"/>
      <c r="J24" s="58"/>
      <c r="K24" s="58"/>
      <c r="L24" s="58"/>
    </row>
    <row r="25" spans="1:12" ht="15" x14ac:dyDescent="0.25">
      <c r="A25" s="63" t="s">
        <v>214</v>
      </c>
      <c r="B25" s="82">
        <v>22993</v>
      </c>
      <c r="C25" s="92">
        <v>1.3407278520132202</v>
      </c>
      <c r="D25" s="81">
        <v>22979</v>
      </c>
      <c r="E25" s="98">
        <v>14</v>
      </c>
      <c r="F25" s="58"/>
      <c r="G25" s="58"/>
      <c r="H25" s="58"/>
      <c r="I25" s="58"/>
      <c r="J25" s="58"/>
      <c r="K25" s="58"/>
      <c r="L25" s="58"/>
    </row>
    <row r="26" spans="1:12" ht="15" x14ac:dyDescent="0.25">
      <c r="A26" s="74" t="s">
        <v>184</v>
      </c>
      <c r="B26" s="83">
        <v>22993</v>
      </c>
      <c r="C26" s="91" t="s">
        <v>56</v>
      </c>
      <c r="D26" s="83">
        <v>22979</v>
      </c>
      <c r="E26" s="83">
        <v>14</v>
      </c>
      <c r="F26" s="58"/>
      <c r="G26" s="58"/>
      <c r="H26" s="58"/>
      <c r="I26" s="58"/>
      <c r="J26" s="58"/>
      <c r="K26" s="58"/>
      <c r="L26" s="58"/>
    </row>
    <row r="27" spans="1:12" ht="15" x14ac:dyDescent="0.25">
      <c r="A27" s="63" t="s">
        <v>215</v>
      </c>
      <c r="B27" s="82">
        <v>412868</v>
      </c>
      <c r="C27" s="92">
        <v>24.074441212760153</v>
      </c>
      <c r="D27" s="81">
        <v>412482</v>
      </c>
      <c r="E27" s="98">
        <v>386</v>
      </c>
      <c r="F27" s="58"/>
      <c r="G27" s="58"/>
      <c r="H27" s="58"/>
      <c r="I27" s="58"/>
      <c r="J27" s="58"/>
      <c r="K27" s="58"/>
      <c r="L27" s="58"/>
    </row>
    <row r="28" spans="1:12" ht="15" x14ac:dyDescent="0.25">
      <c r="A28" s="74" t="s">
        <v>185</v>
      </c>
      <c r="B28" s="83">
        <v>412868</v>
      </c>
      <c r="C28" s="91" t="s">
        <v>56</v>
      </c>
      <c r="D28" s="99">
        <v>412482</v>
      </c>
      <c r="E28" s="100">
        <v>386</v>
      </c>
      <c r="F28" s="58"/>
      <c r="G28" s="58"/>
      <c r="H28" s="58"/>
      <c r="I28" s="58"/>
      <c r="J28" s="58"/>
      <c r="K28" s="58"/>
      <c r="L28" s="58"/>
    </row>
    <row r="29" spans="1:12" ht="15" x14ac:dyDescent="0.25">
      <c r="A29" s="63" t="s">
        <v>186</v>
      </c>
      <c r="B29" s="82">
        <v>2069</v>
      </c>
      <c r="C29" s="92">
        <v>0.12064393188428445</v>
      </c>
      <c r="D29" s="81">
        <v>2065</v>
      </c>
      <c r="E29" s="98">
        <v>4</v>
      </c>
      <c r="F29" s="58"/>
      <c r="G29" s="58"/>
      <c r="H29" s="58"/>
      <c r="I29" s="58"/>
      <c r="J29" s="58"/>
      <c r="K29" s="58"/>
      <c r="L29" s="58"/>
    </row>
    <row r="30" spans="1:12" ht="15" x14ac:dyDescent="0.25">
      <c r="A30" s="74" t="s">
        <v>187</v>
      </c>
      <c r="B30" s="83">
        <v>2069</v>
      </c>
      <c r="C30" s="91" t="s">
        <v>56</v>
      </c>
      <c r="D30" s="83">
        <v>2065</v>
      </c>
      <c r="E30" s="83">
        <v>4</v>
      </c>
      <c r="F30" s="83"/>
      <c r="G30" s="58"/>
      <c r="H30" s="58"/>
      <c r="I30" s="58"/>
      <c r="J30" s="58"/>
      <c r="K30" s="58"/>
      <c r="L30" s="58"/>
    </row>
    <row r="31" spans="1:12" ht="15" x14ac:dyDescent="0.25">
      <c r="A31" s="63" t="s">
        <v>114</v>
      </c>
      <c r="B31" s="82">
        <v>1913</v>
      </c>
      <c r="C31" s="92">
        <v>0.11154753102689036</v>
      </c>
      <c r="D31" s="81">
        <v>1889</v>
      </c>
      <c r="E31" s="98">
        <v>24</v>
      </c>
      <c r="F31" s="58"/>
      <c r="G31" s="58"/>
      <c r="H31" s="58"/>
      <c r="I31" s="58"/>
      <c r="J31" s="58"/>
      <c r="K31" s="58"/>
      <c r="L31" s="58"/>
    </row>
    <row r="32" spans="1:12" ht="15" x14ac:dyDescent="0.25">
      <c r="A32" s="65" t="s">
        <v>188</v>
      </c>
      <c r="B32" s="83">
        <v>1913</v>
      </c>
      <c r="C32" s="91" t="s">
        <v>56</v>
      </c>
      <c r="D32" s="99">
        <v>1889</v>
      </c>
      <c r="E32" s="100">
        <v>24</v>
      </c>
      <c r="F32" s="58"/>
      <c r="G32" s="58"/>
      <c r="H32" s="58"/>
      <c r="I32" s="58"/>
      <c r="J32" s="58"/>
      <c r="K32" s="58"/>
      <c r="L32" s="58"/>
    </row>
    <row r="33" spans="1:26" ht="15" x14ac:dyDescent="0.25">
      <c r="A33" s="64" t="s">
        <v>189</v>
      </c>
      <c r="B33" s="82">
        <v>43</v>
      </c>
      <c r="C33" s="92">
        <v>2.5073412619740121E-3</v>
      </c>
      <c r="D33" s="81">
        <v>19</v>
      </c>
      <c r="E33" s="98">
        <v>24</v>
      </c>
      <c r="F33" s="58"/>
      <c r="G33" s="58"/>
      <c r="H33" s="58"/>
      <c r="I33" s="58"/>
      <c r="J33" s="58"/>
      <c r="K33" s="58"/>
      <c r="L33" s="58"/>
    </row>
    <row r="34" spans="1:26" ht="15" x14ac:dyDescent="0.25">
      <c r="A34" s="103" t="s">
        <v>190</v>
      </c>
      <c r="B34" s="83">
        <v>21</v>
      </c>
      <c r="C34" s="61" t="s">
        <v>98</v>
      </c>
      <c r="D34" s="99">
        <v>7</v>
      </c>
      <c r="E34" s="100">
        <v>14</v>
      </c>
      <c r="F34" s="58"/>
      <c r="G34" s="58"/>
      <c r="H34" s="58"/>
      <c r="I34" s="58"/>
      <c r="J34" s="58"/>
      <c r="K34" s="58"/>
      <c r="L34" s="58"/>
    </row>
    <row r="35" spans="1:26" ht="15" x14ac:dyDescent="0.25">
      <c r="A35" s="103" t="s">
        <v>191</v>
      </c>
      <c r="B35" s="83">
        <v>15</v>
      </c>
      <c r="C35" s="61" t="s">
        <v>98</v>
      </c>
      <c r="D35" s="99">
        <v>8</v>
      </c>
      <c r="E35" s="100">
        <v>7</v>
      </c>
      <c r="F35" s="58"/>
      <c r="G35" s="58"/>
      <c r="H35" s="58"/>
      <c r="I35" s="58"/>
      <c r="J35" s="58"/>
      <c r="K35" s="58"/>
      <c r="L35" s="58"/>
    </row>
    <row r="36" spans="1:26" ht="15" x14ac:dyDescent="0.25">
      <c r="A36" s="103" t="s">
        <v>192</v>
      </c>
      <c r="B36" s="83">
        <v>7</v>
      </c>
      <c r="C36" s="61" t="s">
        <v>98</v>
      </c>
      <c r="D36" s="99">
        <v>4</v>
      </c>
      <c r="E36" s="100">
        <v>3</v>
      </c>
      <c r="F36" s="58"/>
      <c r="G36" s="58"/>
      <c r="H36" s="58"/>
      <c r="I36" s="58"/>
      <c r="J36" s="58"/>
      <c r="K36" s="58"/>
      <c r="L36" s="58"/>
    </row>
    <row r="37" spans="1:26" ht="15" x14ac:dyDescent="0.25">
      <c r="A37" s="64" t="s">
        <v>193</v>
      </c>
      <c r="B37" s="82">
        <v>2107</v>
      </c>
      <c r="C37" s="92">
        <v>0.1228597218367266</v>
      </c>
      <c r="D37" s="81">
        <v>2083</v>
      </c>
      <c r="E37" s="98">
        <v>24</v>
      </c>
      <c r="F37" s="58"/>
      <c r="G37" s="58"/>
      <c r="H37" s="58"/>
      <c r="I37" s="58"/>
      <c r="J37" s="58"/>
      <c r="K37" s="58"/>
      <c r="L37" s="58"/>
    </row>
    <row r="38" spans="1:26" ht="15" x14ac:dyDescent="0.25">
      <c r="A38" s="65" t="s">
        <v>194</v>
      </c>
      <c r="B38" s="83">
        <v>2107</v>
      </c>
      <c r="C38" s="91" t="s">
        <v>56</v>
      </c>
      <c r="D38" s="99">
        <v>2083</v>
      </c>
      <c r="E38" s="100">
        <v>24</v>
      </c>
      <c r="F38" s="58"/>
      <c r="G38" s="58"/>
      <c r="H38" s="58"/>
      <c r="I38" s="58"/>
      <c r="J38" s="58"/>
      <c r="K38" s="58"/>
      <c r="L38" s="58"/>
    </row>
    <row r="39" spans="1:26" ht="15.75" customHeight="1" x14ac:dyDescent="0.25">
      <c r="A39" s="76" t="s">
        <v>199</v>
      </c>
      <c r="B39" s="107">
        <v>2477</v>
      </c>
      <c r="C39" s="91">
        <v>0.14443451874208438</v>
      </c>
      <c r="D39" s="84">
        <v>2463</v>
      </c>
      <c r="E39" s="93">
        <v>14</v>
      </c>
      <c r="F39" s="77"/>
      <c r="G39" s="77"/>
      <c r="H39" s="77"/>
      <c r="I39" s="77"/>
      <c r="J39" s="77"/>
      <c r="K39" s="77"/>
      <c r="L39" s="77"/>
      <c r="M39" s="77"/>
      <c r="N39" s="77"/>
      <c r="O39" s="77"/>
      <c r="P39" s="77"/>
      <c r="Q39" s="77"/>
      <c r="R39" s="77"/>
      <c r="S39" s="77"/>
      <c r="T39" s="77"/>
      <c r="U39" s="77"/>
      <c r="V39" s="77"/>
      <c r="W39" s="77"/>
      <c r="X39" s="77"/>
      <c r="Y39" s="77"/>
      <c r="Z39" s="77"/>
    </row>
    <row r="40" spans="1:26" ht="15.75" customHeight="1" x14ac:dyDescent="0.25">
      <c r="A40" s="78" t="s">
        <v>200</v>
      </c>
      <c r="B40" s="84">
        <v>2477</v>
      </c>
      <c r="C40" s="91" t="s">
        <v>56</v>
      </c>
      <c r="D40" s="101">
        <v>2463</v>
      </c>
      <c r="E40" s="93">
        <v>14</v>
      </c>
      <c r="F40" s="77"/>
      <c r="G40" s="77"/>
      <c r="H40" s="77"/>
      <c r="I40" s="77"/>
      <c r="J40" s="77"/>
      <c r="K40" s="77"/>
      <c r="L40" s="77"/>
      <c r="M40" s="77"/>
      <c r="N40" s="77"/>
      <c r="O40" s="77"/>
      <c r="P40" s="77"/>
      <c r="Q40" s="77"/>
      <c r="R40" s="77"/>
      <c r="S40" s="77"/>
      <c r="T40" s="77"/>
      <c r="U40" s="77"/>
      <c r="V40" s="77"/>
      <c r="W40" s="77"/>
      <c r="X40" s="77"/>
      <c r="Y40" s="77"/>
      <c r="Z40" s="77"/>
    </row>
    <row r="41" spans="1:26" ht="15" x14ac:dyDescent="0.25">
      <c r="A41" s="45" t="s">
        <v>6</v>
      </c>
      <c r="B41" s="82">
        <v>50158</v>
      </c>
      <c r="C41" s="61" t="s">
        <v>98</v>
      </c>
      <c r="D41" s="94">
        <v>49782</v>
      </c>
      <c r="E41" s="94">
        <v>376</v>
      </c>
      <c r="F41" s="58"/>
      <c r="G41" s="58"/>
      <c r="H41" s="58"/>
      <c r="I41" s="58"/>
      <c r="J41" s="58"/>
      <c r="K41" s="58"/>
      <c r="L41" s="58"/>
    </row>
    <row r="42" spans="1:26" x14ac:dyDescent="0.2">
      <c r="A42" s="55" t="s">
        <v>7</v>
      </c>
      <c r="B42" s="85">
        <v>16920</v>
      </c>
      <c r="C42" s="105" t="s">
        <v>98</v>
      </c>
      <c r="D42" s="85">
        <v>16837</v>
      </c>
      <c r="E42" s="85">
        <v>83</v>
      </c>
    </row>
    <row r="43" spans="1:26" ht="15" x14ac:dyDescent="0.25">
      <c r="A43" s="111" t="s">
        <v>201</v>
      </c>
      <c r="B43" s="111"/>
      <c r="C43" s="111"/>
      <c r="D43" s="111"/>
      <c r="E43" s="111"/>
      <c r="G43" s="75"/>
    </row>
    <row r="44" spans="1:26" ht="21.75" customHeight="1" x14ac:dyDescent="0.2">
      <c r="A44" s="111" t="s">
        <v>195</v>
      </c>
      <c r="B44" s="111"/>
      <c r="C44" s="111"/>
      <c r="D44" s="111"/>
      <c r="E44" s="111"/>
    </row>
  </sheetData>
  <mergeCells count="8">
    <mergeCell ref="A43:E43"/>
    <mergeCell ref="A44:E44"/>
    <mergeCell ref="A1:E1"/>
    <mergeCell ref="A2:A4"/>
    <mergeCell ref="B2:E2"/>
    <mergeCell ref="B3:C3"/>
    <mergeCell ref="D3:D4"/>
    <mergeCell ref="E3: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9"/>
  <sheetViews>
    <sheetView workbookViewId="0">
      <selection sqref="A1:E1"/>
    </sheetView>
  </sheetViews>
  <sheetFormatPr baseColWidth="10" defaultRowHeight="15" x14ac:dyDescent="0.25"/>
  <cols>
    <col min="1" max="1" width="56.5703125" style="58" customWidth="1"/>
    <col min="2" max="5" width="12.7109375" style="58" customWidth="1"/>
    <col min="6" max="16384" width="11.42578125" style="58"/>
  </cols>
  <sheetData>
    <row r="1" spans="1:5" ht="36.950000000000003" customHeight="1" x14ac:dyDescent="0.25">
      <c r="A1" s="123" t="s">
        <v>145</v>
      </c>
      <c r="B1" s="113"/>
      <c r="C1" s="113"/>
      <c r="D1" s="113"/>
      <c r="E1" s="113"/>
    </row>
    <row r="2" spans="1:5" x14ac:dyDescent="0.25">
      <c r="A2" s="114" t="s">
        <v>95</v>
      </c>
      <c r="B2" s="117" t="s">
        <v>2</v>
      </c>
      <c r="C2" s="117"/>
      <c r="D2" s="117"/>
      <c r="E2" s="117"/>
    </row>
    <row r="3" spans="1:5" x14ac:dyDescent="0.25">
      <c r="A3" s="115"/>
      <c r="B3" s="118" t="s">
        <v>1</v>
      </c>
      <c r="C3" s="118"/>
      <c r="D3" s="114" t="s">
        <v>146</v>
      </c>
      <c r="E3" s="114" t="s">
        <v>147</v>
      </c>
    </row>
    <row r="4" spans="1:5" ht="18.75" customHeight="1" x14ac:dyDescent="0.25">
      <c r="A4" s="116"/>
      <c r="B4" s="73" t="s">
        <v>148</v>
      </c>
      <c r="C4" s="73" t="s">
        <v>97</v>
      </c>
      <c r="D4" s="124"/>
      <c r="E4" s="124"/>
    </row>
    <row r="5" spans="1:5" x14ac:dyDescent="0.25">
      <c r="A5" s="59" t="s">
        <v>1</v>
      </c>
      <c r="B5" s="60">
        <v>1804423</v>
      </c>
      <c r="C5" s="61" t="s">
        <v>98</v>
      </c>
      <c r="D5" s="62">
        <f>SUM(D6,D26:D27)</f>
        <v>1803253</v>
      </c>
      <c r="E5" s="60">
        <v>1170</v>
      </c>
    </row>
    <row r="6" spans="1:5" x14ac:dyDescent="0.25">
      <c r="A6" s="63" t="s">
        <v>5</v>
      </c>
      <c r="B6" s="60">
        <v>1747928</v>
      </c>
      <c r="C6" s="61">
        <v>99.984610350083074</v>
      </c>
      <c r="D6" s="62">
        <v>1746931</v>
      </c>
      <c r="E6" s="60">
        <f>SUM(E7,E11:E13,E16:E25)</f>
        <v>997</v>
      </c>
    </row>
    <row r="7" spans="1:5" x14ac:dyDescent="0.25">
      <c r="A7" s="64" t="s">
        <v>149</v>
      </c>
      <c r="B7" s="60">
        <v>853613</v>
      </c>
      <c r="C7" s="61">
        <v>48.835707191600569</v>
      </c>
      <c r="D7" s="62">
        <v>853393</v>
      </c>
      <c r="E7" s="60">
        <v>220</v>
      </c>
    </row>
    <row r="8" spans="1:5" x14ac:dyDescent="0.25">
      <c r="A8" s="103" t="s">
        <v>150</v>
      </c>
      <c r="B8" s="66">
        <v>584555</v>
      </c>
      <c r="C8" s="61" t="s">
        <v>98</v>
      </c>
      <c r="D8" s="67">
        <v>584380</v>
      </c>
      <c r="E8" s="66">
        <v>175</v>
      </c>
    </row>
    <row r="9" spans="1:5" x14ac:dyDescent="0.25">
      <c r="A9" s="103" t="s">
        <v>151</v>
      </c>
      <c r="B9" s="66">
        <v>198525</v>
      </c>
      <c r="C9" s="61" t="s">
        <v>98</v>
      </c>
      <c r="D9" s="67">
        <v>198495</v>
      </c>
      <c r="E9" s="66">
        <v>30</v>
      </c>
    </row>
    <row r="10" spans="1:5" x14ac:dyDescent="0.25">
      <c r="A10" s="103" t="s">
        <v>152</v>
      </c>
      <c r="B10" s="66">
        <v>70533</v>
      </c>
      <c r="C10" s="61" t="s">
        <v>98</v>
      </c>
      <c r="D10" s="67">
        <v>70518</v>
      </c>
      <c r="E10" s="66">
        <v>15</v>
      </c>
    </row>
    <row r="11" spans="1:5" x14ac:dyDescent="0.25">
      <c r="A11" s="64" t="s">
        <v>153</v>
      </c>
      <c r="B11" s="60">
        <v>437899</v>
      </c>
      <c r="C11" s="61">
        <v>25.05246211514433</v>
      </c>
      <c r="D11" s="62">
        <v>437324</v>
      </c>
      <c r="E11" s="60">
        <v>575</v>
      </c>
    </row>
    <row r="12" spans="1:5" x14ac:dyDescent="0.25">
      <c r="A12" s="64" t="s">
        <v>154</v>
      </c>
      <c r="B12" s="60">
        <v>242839</v>
      </c>
      <c r="C12" s="61">
        <v>13.892963554562886</v>
      </c>
      <c r="D12" s="62">
        <v>242777</v>
      </c>
      <c r="E12" s="60">
        <v>62</v>
      </c>
    </row>
    <row r="13" spans="1:5" x14ac:dyDescent="0.25">
      <c r="A13" s="64" t="s">
        <v>155</v>
      </c>
      <c r="B13" s="60">
        <v>109804</v>
      </c>
      <c r="C13" s="61">
        <v>6.2819521170208379</v>
      </c>
      <c r="D13" s="62">
        <v>109748</v>
      </c>
      <c r="E13" s="60">
        <v>56</v>
      </c>
    </row>
    <row r="14" spans="1:5" x14ac:dyDescent="0.25">
      <c r="A14" s="103" t="s">
        <v>156</v>
      </c>
      <c r="B14" s="66">
        <v>94997</v>
      </c>
      <c r="C14" s="61" t="s">
        <v>98</v>
      </c>
      <c r="D14" s="67">
        <v>94978</v>
      </c>
      <c r="E14" s="66">
        <v>19</v>
      </c>
    </row>
    <row r="15" spans="1:5" x14ac:dyDescent="0.25">
      <c r="A15" s="103" t="s">
        <v>157</v>
      </c>
      <c r="B15" s="66">
        <v>14807</v>
      </c>
      <c r="C15" s="61" t="s">
        <v>98</v>
      </c>
      <c r="D15" s="67">
        <v>14770</v>
      </c>
      <c r="E15" s="66">
        <v>37</v>
      </c>
    </row>
    <row r="16" spans="1:5" x14ac:dyDescent="0.25">
      <c r="A16" s="64" t="s">
        <v>158</v>
      </c>
      <c r="B16" s="60">
        <v>46814</v>
      </c>
      <c r="C16" s="61">
        <v>2.6782567703017515</v>
      </c>
      <c r="D16" s="62">
        <v>46807</v>
      </c>
      <c r="E16" s="60">
        <v>7</v>
      </c>
    </row>
    <row r="17" spans="1:5" x14ac:dyDescent="0.25">
      <c r="A17" s="64" t="s">
        <v>159</v>
      </c>
      <c r="B17" s="60">
        <v>11999</v>
      </c>
      <c r="C17" s="61">
        <v>0.68646992324626643</v>
      </c>
      <c r="D17" s="62">
        <v>11990</v>
      </c>
      <c r="E17" s="60">
        <v>9</v>
      </c>
    </row>
    <row r="18" spans="1:5" x14ac:dyDescent="0.25">
      <c r="A18" s="64" t="s">
        <v>160</v>
      </c>
      <c r="B18" s="60">
        <v>8835</v>
      </c>
      <c r="C18" s="61">
        <v>0.50545560229025455</v>
      </c>
      <c r="D18" s="62">
        <v>8817</v>
      </c>
      <c r="E18" s="60">
        <v>18</v>
      </c>
    </row>
    <row r="19" spans="1:5" x14ac:dyDescent="0.25">
      <c r="A19" s="64" t="s">
        <v>161</v>
      </c>
      <c r="B19" s="60">
        <v>7646</v>
      </c>
      <c r="C19" s="61">
        <v>0.43743220544553324</v>
      </c>
      <c r="D19" s="62">
        <v>7636</v>
      </c>
      <c r="E19" s="60">
        <v>10</v>
      </c>
    </row>
    <row r="20" spans="1:5" x14ac:dyDescent="0.25">
      <c r="A20" s="64" t="s">
        <v>162</v>
      </c>
      <c r="B20" s="60">
        <v>7362</v>
      </c>
      <c r="C20" s="61">
        <v>0.42118439661130208</v>
      </c>
      <c r="D20" s="62">
        <v>7355</v>
      </c>
      <c r="E20" s="60">
        <v>7</v>
      </c>
    </row>
    <row r="21" spans="1:5" x14ac:dyDescent="0.25">
      <c r="A21" s="64" t="s">
        <v>163</v>
      </c>
      <c r="B21" s="60">
        <v>7011</v>
      </c>
      <c r="C21" s="61">
        <v>0.40110347794646006</v>
      </c>
      <c r="D21" s="62">
        <v>7004</v>
      </c>
      <c r="E21" s="60">
        <v>7</v>
      </c>
    </row>
    <row r="22" spans="1:5" x14ac:dyDescent="0.25">
      <c r="A22" s="64" t="s">
        <v>164</v>
      </c>
      <c r="B22" s="60">
        <v>4541</v>
      </c>
      <c r="C22" s="61">
        <v>0.25979330956423835</v>
      </c>
      <c r="D22" s="62">
        <v>4535</v>
      </c>
      <c r="E22" s="60">
        <v>6</v>
      </c>
    </row>
    <row r="23" spans="1:5" x14ac:dyDescent="0.25">
      <c r="A23" s="64" t="s">
        <v>165</v>
      </c>
      <c r="B23" s="60">
        <v>3702</v>
      </c>
      <c r="C23" s="61">
        <v>0.21179362078987235</v>
      </c>
      <c r="D23" s="62">
        <v>3694</v>
      </c>
      <c r="E23" s="60">
        <v>8</v>
      </c>
    </row>
    <row r="24" spans="1:5" x14ac:dyDescent="0.25">
      <c r="A24" s="64" t="s">
        <v>166</v>
      </c>
      <c r="B24" s="60">
        <v>3406</v>
      </c>
      <c r="C24" s="61">
        <v>0.19485928482180043</v>
      </c>
      <c r="D24" s="62">
        <v>3398</v>
      </c>
      <c r="E24" s="60">
        <v>8</v>
      </c>
    </row>
    <row r="25" spans="1:5" x14ac:dyDescent="0.25">
      <c r="A25" s="64" t="s">
        <v>167</v>
      </c>
      <c r="B25" s="60">
        <v>2188</v>
      </c>
      <c r="C25" s="61">
        <v>0.12517678073696398</v>
      </c>
      <c r="D25" s="62">
        <v>2184</v>
      </c>
      <c r="E25" s="60">
        <v>4</v>
      </c>
    </row>
    <row r="26" spans="1:5" x14ac:dyDescent="0.25">
      <c r="A26" s="64" t="s">
        <v>6</v>
      </c>
      <c r="B26" s="60">
        <v>24414</v>
      </c>
      <c r="C26" s="61" t="s">
        <v>98</v>
      </c>
      <c r="D26" s="62">
        <v>24315</v>
      </c>
      <c r="E26" s="60">
        <v>99</v>
      </c>
    </row>
    <row r="27" spans="1:5" x14ac:dyDescent="0.25">
      <c r="A27" s="68" t="s">
        <v>7</v>
      </c>
      <c r="B27" s="69">
        <v>32081</v>
      </c>
      <c r="C27" s="70" t="s">
        <v>98</v>
      </c>
      <c r="D27" s="71">
        <v>32007</v>
      </c>
      <c r="E27" s="69">
        <v>74</v>
      </c>
    </row>
    <row r="28" spans="1:5" x14ac:dyDescent="0.25">
      <c r="A28" s="72" t="s">
        <v>168</v>
      </c>
    </row>
    <row r="29" spans="1:5" ht="24" customHeight="1" x14ac:dyDescent="0.25">
      <c r="A29" s="121" t="s">
        <v>170</v>
      </c>
      <c r="B29" s="122"/>
      <c r="C29" s="122"/>
      <c r="D29" s="122"/>
      <c r="E29" s="122"/>
    </row>
  </sheetData>
  <mergeCells count="7">
    <mergeCell ref="A29:E29"/>
    <mergeCell ref="A1:E1"/>
    <mergeCell ref="A2:A4"/>
    <mergeCell ref="B2:E2"/>
    <mergeCell ref="B3:C3"/>
    <mergeCell ref="D3:D4"/>
    <mergeCell ref="E3: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1"/>
  <sheetViews>
    <sheetView workbookViewId="0">
      <selection sqref="A1:E1"/>
    </sheetView>
  </sheetViews>
  <sheetFormatPr baseColWidth="10" defaultRowHeight="12.75" x14ac:dyDescent="0.2"/>
  <cols>
    <col min="1" max="1" width="34.42578125" customWidth="1"/>
    <col min="2" max="5" width="12.7109375" customWidth="1"/>
  </cols>
  <sheetData>
    <row r="1" spans="1:5" ht="43.5" customHeight="1" x14ac:dyDescent="0.2">
      <c r="A1" s="126" t="s">
        <v>144</v>
      </c>
      <c r="B1" s="126"/>
      <c r="C1" s="127"/>
      <c r="D1" s="127"/>
      <c r="E1" s="127"/>
    </row>
    <row r="2" spans="1:5" x14ac:dyDescent="0.2">
      <c r="A2" s="128" t="s">
        <v>95</v>
      </c>
      <c r="B2" s="129" t="s">
        <v>1</v>
      </c>
      <c r="C2" s="129"/>
      <c r="D2" s="130" t="s">
        <v>2</v>
      </c>
      <c r="E2" s="130"/>
    </row>
    <row r="3" spans="1:5" ht="36" x14ac:dyDescent="0.2">
      <c r="A3" s="128"/>
      <c r="B3" s="53" t="s">
        <v>96</v>
      </c>
      <c r="C3" s="53" t="s">
        <v>97</v>
      </c>
      <c r="D3" s="54" t="s">
        <v>3</v>
      </c>
      <c r="E3" s="54" t="s">
        <v>4</v>
      </c>
    </row>
    <row r="4" spans="1:5" x14ac:dyDescent="0.2">
      <c r="A4" s="42" t="s">
        <v>1</v>
      </c>
      <c r="B4" s="43">
        <v>1968935</v>
      </c>
      <c r="C4" s="44" t="s">
        <v>98</v>
      </c>
      <c r="D4" s="43">
        <v>1968935</v>
      </c>
      <c r="E4" s="43" t="s">
        <v>142</v>
      </c>
    </row>
    <row r="5" spans="1:5" x14ac:dyDescent="0.2">
      <c r="A5" s="45" t="s">
        <v>5</v>
      </c>
      <c r="B5" s="46">
        <v>1861752</v>
      </c>
      <c r="C5" s="47">
        <v>100</v>
      </c>
      <c r="D5" s="46">
        <v>1861752</v>
      </c>
      <c r="E5" s="46" t="s">
        <v>142</v>
      </c>
    </row>
    <row r="6" spans="1:5" x14ac:dyDescent="0.2">
      <c r="A6" s="48" t="s">
        <v>130</v>
      </c>
      <c r="B6" s="46">
        <v>876686</v>
      </c>
      <c r="C6" s="47">
        <v>47.089300830615464</v>
      </c>
      <c r="D6" s="49">
        <v>876686</v>
      </c>
      <c r="E6" s="46" t="s">
        <v>142</v>
      </c>
    </row>
    <row r="7" spans="1:5" x14ac:dyDescent="0.2">
      <c r="A7" s="48" t="s">
        <v>131</v>
      </c>
      <c r="B7" s="46">
        <v>605575</v>
      </c>
      <c r="C7" s="47">
        <v>32.527157215354144</v>
      </c>
      <c r="D7" s="49">
        <v>605575</v>
      </c>
      <c r="E7" s="46" t="s">
        <v>142</v>
      </c>
    </row>
    <row r="8" spans="1:5" x14ac:dyDescent="0.2">
      <c r="A8" s="48" t="s">
        <v>132</v>
      </c>
      <c r="B8" s="46">
        <v>145988</v>
      </c>
      <c r="C8" s="47">
        <v>7.8414310821204962</v>
      </c>
      <c r="D8" s="49">
        <v>145988</v>
      </c>
      <c r="E8" s="46" t="s">
        <v>142</v>
      </c>
    </row>
    <row r="9" spans="1:5" x14ac:dyDescent="0.2">
      <c r="A9" s="48" t="s">
        <v>133</v>
      </c>
      <c r="B9" s="46">
        <v>91492</v>
      </c>
      <c r="C9" s="47">
        <v>4.9142957816078612</v>
      </c>
      <c r="D9" s="49">
        <v>91492</v>
      </c>
      <c r="E9" s="46" t="s">
        <v>142</v>
      </c>
    </row>
    <row r="10" spans="1:5" x14ac:dyDescent="0.2">
      <c r="A10" s="48" t="s">
        <v>134</v>
      </c>
      <c r="B10" s="46">
        <v>60283</v>
      </c>
      <c r="C10" s="47">
        <v>3.2379715450822668</v>
      </c>
      <c r="D10" s="49">
        <v>60283</v>
      </c>
      <c r="E10" s="46" t="s">
        <v>142</v>
      </c>
    </row>
    <row r="11" spans="1:5" x14ac:dyDescent="0.2">
      <c r="A11" s="48" t="s">
        <v>14</v>
      </c>
      <c r="B11" s="46">
        <v>32088</v>
      </c>
      <c r="C11" s="47">
        <v>1.7235378288837613</v>
      </c>
      <c r="D11" s="49">
        <v>32088</v>
      </c>
      <c r="E11" s="46" t="s">
        <v>142</v>
      </c>
    </row>
    <row r="12" spans="1:5" x14ac:dyDescent="0.2">
      <c r="A12" s="48" t="s">
        <v>135</v>
      </c>
      <c r="B12" s="46">
        <v>18257</v>
      </c>
      <c r="C12" s="47">
        <v>0.98063544446306494</v>
      </c>
      <c r="D12" s="49">
        <v>18257</v>
      </c>
      <c r="E12" s="46" t="s">
        <v>142</v>
      </c>
    </row>
    <row r="13" spans="1:5" x14ac:dyDescent="0.2">
      <c r="A13" s="48" t="s">
        <v>10</v>
      </c>
      <c r="B13" s="46">
        <v>18150</v>
      </c>
      <c r="C13" s="47">
        <v>0.97488816985291282</v>
      </c>
      <c r="D13" s="49">
        <v>18150</v>
      </c>
      <c r="E13" s="46" t="s">
        <v>142</v>
      </c>
    </row>
    <row r="14" spans="1:5" x14ac:dyDescent="0.2">
      <c r="A14" s="48" t="s">
        <v>136</v>
      </c>
      <c r="B14" s="46">
        <v>5226</v>
      </c>
      <c r="C14" s="47">
        <v>0.28070333750145027</v>
      </c>
      <c r="D14" s="49">
        <v>5226</v>
      </c>
      <c r="E14" s="46" t="s">
        <v>142</v>
      </c>
    </row>
    <row r="15" spans="1:5" x14ac:dyDescent="0.2">
      <c r="A15" s="48" t="s">
        <v>137</v>
      </c>
      <c r="B15" s="46">
        <v>3903</v>
      </c>
      <c r="C15" s="47">
        <v>0.20964124115349414</v>
      </c>
      <c r="D15" s="49">
        <v>3903</v>
      </c>
      <c r="E15" s="46" t="s">
        <v>142</v>
      </c>
    </row>
    <row r="16" spans="1:5" x14ac:dyDescent="0.2">
      <c r="A16" s="48" t="s">
        <v>138</v>
      </c>
      <c r="B16" s="46">
        <v>2151</v>
      </c>
      <c r="C16" s="47">
        <v>0.11553633351810552</v>
      </c>
      <c r="D16" s="49">
        <v>2151</v>
      </c>
      <c r="E16" s="46" t="s">
        <v>142</v>
      </c>
    </row>
    <row r="17" spans="1:5" x14ac:dyDescent="0.2">
      <c r="A17" s="48" t="s">
        <v>139</v>
      </c>
      <c r="B17" s="46">
        <v>1953</v>
      </c>
      <c r="C17" s="47">
        <v>0.10490118984698284</v>
      </c>
      <c r="D17" s="49">
        <v>1953</v>
      </c>
      <c r="E17" s="46" t="s">
        <v>142</v>
      </c>
    </row>
    <row r="18" spans="1:5" x14ac:dyDescent="0.2">
      <c r="A18" s="45" t="s">
        <v>6</v>
      </c>
      <c r="B18" s="46">
        <v>88129</v>
      </c>
      <c r="C18" s="47" t="s">
        <v>98</v>
      </c>
      <c r="D18" s="46">
        <v>88129</v>
      </c>
      <c r="E18" s="46" t="s">
        <v>142</v>
      </c>
    </row>
    <row r="19" spans="1:5" x14ac:dyDescent="0.2">
      <c r="A19" s="55" t="s">
        <v>7</v>
      </c>
      <c r="B19" s="46">
        <v>19054</v>
      </c>
      <c r="C19" s="56" t="s">
        <v>98</v>
      </c>
      <c r="D19" s="46">
        <v>19054</v>
      </c>
      <c r="E19" s="46" t="s">
        <v>142</v>
      </c>
    </row>
    <row r="20" spans="1:5" ht="12.75" customHeight="1" x14ac:dyDescent="0.2">
      <c r="A20" s="125" t="s">
        <v>141</v>
      </c>
      <c r="B20" s="125"/>
      <c r="C20" s="125"/>
      <c r="D20" s="125"/>
      <c r="E20" s="125"/>
    </row>
    <row r="21" spans="1:5" ht="25.5" customHeight="1" x14ac:dyDescent="0.2">
      <c r="A21" s="111" t="s">
        <v>140</v>
      </c>
      <c r="B21" s="111"/>
      <c r="C21" s="111"/>
      <c r="D21" s="111"/>
      <c r="E21" s="111"/>
    </row>
  </sheetData>
  <mergeCells count="6">
    <mergeCell ref="A20:E20"/>
    <mergeCell ref="A21:E21"/>
    <mergeCell ref="A1:E1"/>
    <mergeCell ref="A2:A3"/>
    <mergeCell ref="B2:C2"/>
    <mergeCell ref="D2: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7"/>
  <sheetViews>
    <sheetView workbookViewId="0">
      <selection sqref="A1:E1"/>
    </sheetView>
  </sheetViews>
  <sheetFormatPr baseColWidth="10" defaultRowHeight="12.75" x14ac:dyDescent="0.2"/>
  <cols>
    <col min="1" max="1" width="55.85546875" customWidth="1"/>
    <col min="2" max="5" width="12.7109375" customWidth="1"/>
  </cols>
  <sheetData>
    <row r="1" spans="1:5" ht="38.25" customHeight="1" x14ac:dyDescent="0.2">
      <c r="A1" s="131" t="s">
        <v>128</v>
      </c>
      <c r="B1" s="131"/>
      <c r="C1" s="132"/>
      <c r="D1" s="132"/>
      <c r="E1" s="132"/>
    </row>
    <row r="2" spans="1:5" x14ac:dyDescent="0.2">
      <c r="A2" s="128" t="s">
        <v>95</v>
      </c>
      <c r="B2" s="129" t="s">
        <v>1</v>
      </c>
      <c r="C2" s="129"/>
      <c r="D2" s="130" t="s">
        <v>2</v>
      </c>
      <c r="E2" s="130"/>
    </row>
    <row r="3" spans="1:5" ht="36" x14ac:dyDescent="0.2">
      <c r="A3" s="128"/>
      <c r="B3" s="53" t="s">
        <v>96</v>
      </c>
      <c r="C3" s="53" t="s">
        <v>97</v>
      </c>
      <c r="D3" s="54" t="s">
        <v>3</v>
      </c>
      <c r="E3" s="54" t="s">
        <v>4</v>
      </c>
    </row>
    <row r="4" spans="1:5" x14ac:dyDescent="0.2">
      <c r="A4" s="42" t="s">
        <v>1</v>
      </c>
      <c r="B4" s="43">
        <v>1924537</v>
      </c>
      <c r="C4" s="44" t="s">
        <v>98</v>
      </c>
      <c r="D4" s="43">
        <v>1923839</v>
      </c>
      <c r="E4" s="43">
        <v>698</v>
      </c>
    </row>
    <row r="5" spans="1:5" x14ac:dyDescent="0.2">
      <c r="A5" s="45" t="s">
        <v>5</v>
      </c>
      <c r="B5" s="46">
        <v>1881001</v>
      </c>
      <c r="C5" s="47">
        <v>100</v>
      </c>
      <c r="D5" s="46">
        <v>1880379</v>
      </c>
      <c r="E5" s="46">
        <v>622</v>
      </c>
    </row>
    <row r="6" spans="1:5" x14ac:dyDescent="0.2">
      <c r="A6" s="45" t="s">
        <v>99</v>
      </c>
      <c r="B6" s="46">
        <v>943022</v>
      </c>
      <c r="C6" s="47">
        <v>50.134050965416819</v>
      </c>
      <c r="D6" s="46">
        <v>942851</v>
      </c>
      <c r="E6" s="46">
        <v>171</v>
      </c>
    </row>
    <row r="7" spans="1:5" x14ac:dyDescent="0.2">
      <c r="A7" s="45" t="s">
        <v>100</v>
      </c>
      <c r="B7" s="46">
        <v>394380</v>
      </c>
      <c r="C7" s="47">
        <v>20.966496030570955</v>
      </c>
      <c r="D7" s="46">
        <v>394200</v>
      </c>
      <c r="E7" s="46">
        <v>180</v>
      </c>
    </row>
    <row r="8" spans="1:5" x14ac:dyDescent="0.2">
      <c r="A8" s="104" t="s">
        <v>101</v>
      </c>
      <c r="B8" s="49">
        <v>297937</v>
      </c>
      <c r="C8" s="50" t="s">
        <v>98</v>
      </c>
      <c r="D8" s="49">
        <v>297814</v>
      </c>
      <c r="E8" s="49">
        <v>123</v>
      </c>
    </row>
    <row r="9" spans="1:5" x14ac:dyDescent="0.2">
      <c r="A9" s="104" t="s">
        <v>102</v>
      </c>
      <c r="B9" s="49">
        <v>52737</v>
      </c>
      <c r="C9" s="50" t="s">
        <v>98</v>
      </c>
      <c r="D9" s="49">
        <v>52690</v>
      </c>
      <c r="E9" s="49">
        <v>47</v>
      </c>
    </row>
    <row r="10" spans="1:5" x14ac:dyDescent="0.2">
      <c r="A10" s="104" t="s">
        <v>103</v>
      </c>
      <c r="B10" s="49">
        <v>43706</v>
      </c>
      <c r="C10" s="50" t="s">
        <v>98</v>
      </c>
      <c r="D10" s="49">
        <v>43696</v>
      </c>
      <c r="E10" s="49">
        <v>10</v>
      </c>
    </row>
    <row r="11" spans="1:5" x14ac:dyDescent="0.2">
      <c r="A11" s="45" t="s">
        <v>104</v>
      </c>
      <c r="B11" s="46">
        <v>248129</v>
      </c>
      <c r="C11" s="47">
        <v>13.191327383664337</v>
      </c>
      <c r="D11" s="46">
        <v>248053</v>
      </c>
      <c r="E11" s="46">
        <v>76</v>
      </c>
    </row>
    <row r="12" spans="1:5" x14ac:dyDescent="0.2">
      <c r="A12" s="45" t="s">
        <v>105</v>
      </c>
      <c r="B12" s="46">
        <v>74713</v>
      </c>
      <c r="C12" s="47">
        <v>3.9719808761398849</v>
      </c>
      <c r="D12" s="46">
        <v>74685</v>
      </c>
      <c r="E12" s="46">
        <v>28</v>
      </c>
    </row>
    <row r="13" spans="1:5" x14ac:dyDescent="0.2">
      <c r="A13" s="45" t="s">
        <v>106</v>
      </c>
      <c r="B13" s="46">
        <v>72257</v>
      </c>
      <c r="C13" s="47">
        <v>3.8414120991961194</v>
      </c>
      <c r="D13" s="46">
        <v>72248</v>
      </c>
      <c r="E13" s="46">
        <v>9</v>
      </c>
    </row>
    <row r="14" spans="1:5" x14ac:dyDescent="0.2">
      <c r="A14" s="45" t="s">
        <v>107</v>
      </c>
      <c r="B14" s="46">
        <v>70909</v>
      </c>
      <c r="C14" s="47">
        <v>3.7697481287888737</v>
      </c>
      <c r="D14" s="46">
        <v>70894</v>
      </c>
      <c r="E14" s="46">
        <v>15</v>
      </c>
    </row>
    <row r="15" spans="1:5" x14ac:dyDescent="0.2">
      <c r="A15" s="45" t="s">
        <v>108</v>
      </c>
      <c r="B15" s="46">
        <v>20977</v>
      </c>
      <c r="C15" s="47">
        <v>1.1152040854842713</v>
      </c>
      <c r="D15" s="46">
        <v>20962</v>
      </c>
      <c r="E15" s="46">
        <v>15</v>
      </c>
    </row>
    <row r="16" spans="1:5" x14ac:dyDescent="0.2">
      <c r="A16" s="104" t="s">
        <v>109</v>
      </c>
      <c r="B16" s="49">
        <v>14101</v>
      </c>
      <c r="C16" s="50" t="s">
        <v>98</v>
      </c>
      <c r="D16" s="49">
        <v>14094</v>
      </c>
      <c r="E16" s="49">
        <v>7</v>
      </c>
    </row>
    <row r="17" spans="1:5" x14ac:dyDescent="0.2">
      <c r="A17" s="104" t="s">
        <v>110</v>
      </c>
      <c r="B17" s="49">
        <v>6876</v>
      </c>
      <c r="C17" s="50" t="s">
        <v>98</v>
      </c>
      <c r="D17" s="49">
        <v>6868</v>
      </c>
      <c r="E17" s="49">
        <v>8</v>
      </c>
    </row>
    <row r="18" spans="1:5" ht="15" customHeight="1" x14ac:dyDescent="0.2">
      <c r="A18" s="45" t="s">
        <v>111</v>
      </c>
      <c r="B18" s="46">
        <v>15674</v>
      </c>
      <c r="C18" s="47">
        <v>0.83327972712401532</v>
      </c>
      <c r="D18" s="46">
        <v>15659</v>
      </c>
      <c r="E18" s="46">
        <v>15</v>
      </c>
    </row>
    <row r="19" spans="1:5" x14ac:dyDescent="0.2">
      <c r="A19" s="45" t="s">
        <v>112</v>
      </c>
      <c r="B19" s="46">
        <v>9255</v>
      </c>
      <c r="C19" s="47">
        <v>0.49202525676488212</v>
      </c>
      <c r="D19" s="46">
        <v>9242</v>
      </c>
      <c r="E19" s="46">
        <v>13</v>
      </c>
    </row>
    <row r="20" spans="1:5" x14ac:dyDescent="0.2">
      <c r="A20" s="45" t="s">
        <v>113</v>
      </c>
      <c r="B20" s="46">
        <v>6297</v>
      </c>
      <c r="C20" s="47">
        <v>0.33476856205818073</v>
      </c>
      <c r="D20" s="46">
        <v>6251</v>
      </c>
      <c r="E20" s="46">
        <v>46</v>
      </c>
    </row>
    <row r="21" spans="1:5" x14ac:dyDescent="0.2">
      <c r="A21" s="45" t="s">
        <v>114</v>
      </c>
      <c r="B21" s="46">
        <v>5683</v>
      </c>
      <c r="C21" s="47">
        <v>0.30212636782223934</v>
      </c>
      <c r="D21" s="46">
        <v>5670</v>
      </c>
      <c r="E21" s="46">
        <v>13</v>
      </c>
    </row>
    <row r="22" spans="1:5" x14ac:dyDescent="0.2">
      <c r="A22" s="104" t="s">
        <v>115</v>
      </c>
      <c r="B22" s="51">
        <v>1946</v>
      </c>
      <c r="C22" s="50" t="s">
        <v>98</v>
      </c>
      <c r="D22" s="51">
        <v>1942</v>
      </c>
      <c r="E22" s="49">
        <v>4</v>
      </c>
    </row>
    <row r="23" spans="1:5" x14ac:dyDescent="0.2">
      <c r="A23" s="104" t="s">
        <v>116</v>
      </c>
      <c r="B23" s="51">
        <v>1412</v>
      </c>
      <c r="C23" s="50" t="s">
        <v>98</v>
      </c>
      <c r="D23" s="51">
        <v>1411</v>
      </c>
      <c r="E23" s="49">
        <v>1</v>
      </c>
    </row>
    <row r="24" spans="1:5" x14ac:dyDescent="0.2">
      <c r="A24" s="104" t="s">
        <v>117</v>
      </c>
      <c r="B24" s="51">
        <v>869</v>
      </c>
      <c r="C24" s="50" t="s">
        <v>98</v>
      </c>
      <c r="D24" s="51">
        <v>864</v>
      </c>
      <c r="E24" s="49">
        <v>5</v>
      </c>
    </row>
    <row r="25" spans="1:5" x14ac:dyDescent="0.2">
      <c r="A25" s="104" t="s">
        <v>118</v>
      </c>
      <c r="B25" s="51">
        <v>813</v>
      </c>
      <c r="C25" s="50" t="s">
        <v>98</v>
      </c>
      <c r="D25" s="51">
        <v>811</v>
      </c>
      <c r="E25" s="49">
        <v>2</v>
      </c>
    </row>
    <row r="26" spans="1:5" x14ac:dyDescent="0.2">
      <c r="A26" s="104" t="s">
        <v>119</v>
      </c>
      <c r="B26" s="51">
        <v>643</v>
      </c>
      <c r="C26" s="50" t="s">
        <v>98</v>
      </c>
      <c r="D26" s="51">
        <v>642</v>
      </c>
      <c r="E26" s="49">
        <v>1</v>
      </c>
    </row>
    <row r="27" spans="1:5" x14ac:dyDescent="0.2">
      <c r="A27" s="45" t="s">
        <v>120</v>
      </c>
      <c r="B27" s="52">
        <v>5323</v>
      </c>
      <c r="C27" s="47">
        <v>0.28298762201614991</v>
      </c>
      <c r="D27" s="52">
        <v>5317</v>
      </c>
      <c r="E27" s="46">
        <v>6</v>
      </c>
    </row>
    <row r="28" spans="1:5" x14ac:dyDescent="0.2">
      <c r="A28" s="45" t="s">
        <v>121</v>
      </c>
      <c r="B28" s="52">
        <v>4714</v>
      </c>
      <c r="C28" s="47">
        <v>0.25061124369418197</v>
      </c>
      <c r="D28" s="52">
        <v>4709</v>
      </c>
      <c r="E28" s="46">
        <v>5</v>
      </c>
    </row>
    <row r="29" spans="1:5" x14ac:dyDescent="0.2">
      <c r="A29" s="45" t="s">
        <v>122</v>
      </c>
      <c r="B29" s="52">
        <v>3805</v>
      </c>
      <c r="C29" s="47">
        <v>0.20228591053380621</v>
      </c>
      <c r="D29" s="52">
        <v>3792</v>
      </c>
      <c r="E29" s="46">
        <v>13</v>
      </c>
    </row>
    <row r="30" spans="1:5" x14ac:dyDescent="0.2">
      <c r="A30" s="45" t="s">
        <v>123</v>
      </c>
      <c r="B30" s="52">
        <v>3041</v>
      </c>
      <c r="C30" s="47">
        <v>0.16166923887866089</v>
      </c>
      <c r="D30" s="52">
        <v>3037</v>
      </c>
      <c r="E30" s="46">
        <v>4</v>
      </c>
    </row>
    <row r="31" spans="1:5" x14ac:dyDescent="0.2">
      <c r="A31" s="45" t="s">
        <v>124</v>
      </c>
      <c r="B31" s="52">
        <v>2822</v>
      </c>
      <c r="C31" s="47">
        <v>0.15002650184662317</v>
      </c>
      <c r="D31" s="52">
        <v>2809</v>
      </c>
      <c r="E31" s="46">
        <v>13</v>
      </c>
    </row>
    <row r="32" spans="1:5" x14ac:dyDescent="0.2">
      <c r="A32" s="104" t="s">
        <v>125</v>
      </c>
      <c r="B32" s="51">
        <v>1453</v>
      </c>
      <c r="C32" s="50" t="s">
        <v>98</v>
      </c>
      <c r="D32" s="51">
        <v>1452</v>
      </c>
      <c r="E32" s="49">
        <v>1</v>
      </c>
    </row>
    <row r="33" spans="1:5" x14ac:dyDescent="0.2">
      <c r="A33" s="104" t="s">
        <v>126</v>
      </c>
      <c r="B33" s="51">
        <v>1369</v>
      </c>
      <c r="C33" s="50" t="s">
        <v>98</v>
      </c>
      <c r="D33" s="51">
        <v>1357</v>
      </c>
      <c r="E33" s="49">
        <v>12</v>
      </c>
    </row>
    <row r="34" spans="1:5" x14ac:dyDescent="0.2">
      <c r="A34" s="45" t="s">
        <v>6</v>
      </c>
      <c r="B34" s="52">
        <v>21711</v>
      </c>
      <c r="C34" s="47" t="s">
        <v>98</v>
      </c>
      <c r="D34" s="52">
        <v>21671</v>
      </c>
      <c r="E34" s="46">
        <v>40</v>
      </c>
    </row>
    <row r="35" spans="1:5" x14ac:dyDescent="0.2">
      <c r="A35" s="55" t="s">
        <v>7</v>
      </c>
      <c r="B35" s="52">
        <v>21825</v>
      </c>
      <c r="C35" s="56" t="s">
        <v>98</v>
      </c>
      <c r="D35" s="52">
        <v>21789</v>
      </c>
      <c r="E35" s="46">
        <v>36</v>
      </c>
    </row>
    <row r="36" spans="1:5" x14ac:dyDescent="0.2">
      <c r="A36" s="125" t="s">
        <v>127</v>
      </c>
      <c r="B36" s="125"/>
      <c r="C36" s="125"/>
      <c r="D36" s="125"/>
      <c r="E36" s="125"/>
    </row>
    <row r="37" spans="1:5" ht="25.5" customHeight="1" x14ac:dyDescent="0.2">
      <c r="A37" s="111" t="s">
        <v>94</v>
      </c>
      <c r="B37" s="111"/>
      <c r="C37" s="111"/>
      <c r="D37" s="111"/>
      <c r="E37" s="111"/>
    </row>
  </sheetData>
  <mergeCells count="6">
    <mergeCell ref="A37:E37"/>
    <mergeCell ref="A1:E1"/>
    <mergeCell ref="A2:A3"/>
    <mergeCell ref="B2:C2"/>
    <mergeCell ref="D2:E2"/>
    <mergeCell ref="A36:E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7"/>
  <sheetViews>
    <sheetView workbookViewId="0">
      <selection sqref="A1:D1"/>
    </sheetView>
  </sheetViews>
  <sheetFormatPr baseColWidth="10" defaultRowHeight="12.75" x14ac:dyDescent="0.2"/>
  <cols>
    <col min="1" max="1" width="59.42578125" customWidth="1"/>
  </cols>
  <sheetData>
    <row r="1" spans="1:4" ht="28.5" customHeight="1" x14ac:dyDescent="0.2">
      <c r="A1" s="133" t="s">
        <v>9</v>
      </c>
      <c r="B1" s="134"/>
      <c r="C1" s="134"/>
      <c r="D1" s="134"/>
    </row>
    <row r="2" spans="1:4" x14ac:dyDescent="0.2">
      <c r="A2" s="136" t="s">
        <v>0</v>
      </c>
      <c r="B2" s="137" t="s">
        <v>1</v>
      </c>
      <c r="C2" s="138" t="s">
        <v>2</v>
      </c>
      <c r="D2" s="138"/>
    </row>
    <row r="3" spans="1:4" ht="36" x14ac:dyDescent="0.2">
      <c r="A3" s="136"/>
      <c r="B3" s="137"/>
      <c r="C3" s="6" t="s">
        <v>3</v>
      </c>
      <c r="D3" s="6" t="s">
        <v>4</v>
      </c>
    </row>
    <row r="4" spans="1:4" x14ac:dyDescent="0.2">
      <c r="A4" s="7" t="s">
        <v>1</v>
      </c>
      <c r="B4" s="1">
        <f>SUM(C4:D4)</f>
        <v>1883050</v>
      </c>
      <c r="C4" s="8">
        <v>1882424</v>
      </c>
      <c r="D4" s="8">
        <v>626</v>
      </c>
    </row>
    <row r="5" spans="1:4" x14ac:dyDescent="0.2">
      <c r="A5" s="7" t="s">
        <v>5</v>
      </c>
      <c r="B5" s="1">
        <f t="shared" ref="B5:B24" si="0">SUM(C5:D5)</f>
        <v>1818405</v>
      </c>
      <c r="C5" s="1">
        <v>1817849</v>
      </c>
      <c r="D5" s="1">
        <v>556</v>
      </c>
    </row>
    <row r="6" spans="1:4" x14ac:dyDescent="0.2">
      <c r="A6" s="5" t="s">
        <v>19</v>
      </c>
      <c r="B6" s="1">
        <f t="shared" si="0"/>
        <v>63635</v>
      </c>
      <c r="C6" s="9">
        <v>63630</v>
      </c>
      <c r="D6" s="2">
        <v>5</v>
      </c>
    </row>
    <row r="7" spans="1:4" x14ac:dyDescent="0.2">
      <c r="A7" s="5" t="s">
        <v>20</v>
      </c>
      <c r="B7" s="1">
        <f t="shared" si="0"/>
        <v>69829</v>
      </c>
      <c r="C7" s="9">
        <v>69821</v>
      </c>
      <c r="D7" s="2">
        <v>8</v>
      </c>
    </row>
    <row r="8" spans="1:4" x14ac:dyDescent="0.2">
      <c r="A8" s="5" t="s">
        <v>18</v>
      </c>
      <c r="B8" s="1">
        <f t="shared" si="0"/>
        <v>738085</v>
      </c>
      <c r="C8" s="9">
        <v>738014</v>
      </c>
      <c r="D8" s="2">
        <v>71</v>
      </c>
    </row>
    <row r="9" spans="1:4" ht="24" x14ac:dyDescent="0.2">
      <c r="A9" s="5" t="s">
        <v>24</v>
      </c>
      <c r="B9" s="1">
        <f t="shared" si="0"/>
        <v>32470</v>
      </c>
      <c r="C9" s="9">
        <v>32461</v>
      </c>
      <c r="D9" s="2">
        <v>9</v>
      </c>
    </row>
    <row r="10" spans="1:4" x14ac:dyDescent="0.2">
      <c r="A10" s="5" t="s">
        <v>25</v>
      </c>
      <c r="B10" s="1">
        <f t="shared" si="0"/>
        <v>43717</v>
      </c>
      <c r="C10" s="9">
        <v>43708</v>
      </c>
      <c r="D10" s="2">
        <v>9</v>
      </c>
    </row>
    <row r="11" spans="1:4" x14ac:dyDescent="0.2">
      <c r="A11" s="5" t="s">
        <v>8</v>
      </c>
      <c r="B11" s="1">
        <f t="shared" si="0"/>
        <v>411285</v>
      </c>
      <c r="C11" s="9">
        <v>410979</v>
      </c>
      <c r="D11" s="2">
        <v>306</v>
      </c>
    </row>
    <row r="12" spans="1:4" x14ac:dyDescent="0.2">
      <c r="A12" s="5" t="s">
        <v>22</v>
      </c>
      <c r="B12" s="1">
        <f t="shared" si="0"/>
        <v>72325</v>
      </c>
      <c r="C12" s="9">
        <v>72280</v>
      </c>
      <c r="D12" s="2">
        <v>45</v>
      </c>
    </row>
    <row r="13" spans="1:4" x14ac:dyDescent="0.2">
      <c r="A13" s="5" t="s">
        <v>21</v>
      </c>
      <c r="B13" s="1">
        <f t="shared" si="0"/>
        <v>47233</v>
      </c>
      <c r="C13" s="9">
        <v>47230</v>
      </c>
      <c r="D13" s="2">
        <v>3</v>
      </c>
    </row>
    <row r="14" spans="1:4" x14ac:dyDescent="0.2">
      <c r="A14" s="5" t="s">
        <v>23</v>
      </c>
      <c r="B14" s="1">
        <f t="shared" si="0"/>
        <v>226900</v>
      </c>
      <c r="C14" s="9">
        <v>226894</v>
      </c>
      <c r="D14" s="2">
        <v>6</v>
      </c>
    </row>
    <row r="15" spans="1:4" x14ac:dyDescent="0.2">
      <c r="A15" s="5" t="s">
        <v>14</v>
      </c>
      <c r="B15" s="1">
        <f t="shared" si="0"/>
        <v>53073</v>
      </c>
      <c r="C15" s="9">
        <v>53045</v>
      </c>
      <c r="D15" s="2">
        <v>28</v>
      </c>
    </row>
    <row r="16" spans="1:4" x14ac:dyDescent="0.2">
      <c r="A16" s="5" t="s">
        <v>15</v>
      </c>
      <c r="B16" s="1">
        <f t="shared" si="0"/>
        <v>2845</v>
      </c>
      <c r="C16" s="9">
        <v>2836</v>
      </c>
      <c r="D16" s="2">
        <v>9</v>
      </c>
    </row>
    <row r="17" spans="1:5" x14ac:dyDescent="0.2">
      <c r="A17" s="5" t="s">
        <v>17</v>
      </c>
      <c r="B17" s="1">
        <f t="shared" si="0"/>
        <v>18975</v>
      </c>
      <c r="C17" s="9">
        <v>18969</v>
      </c>
      <c r="D17" s="2">
        <v>6</v>
      </c>
    </row>
    <row r="18" spans="1:5" x14ac:dyDescent="0.2">
      <c r="A18" s="5" t="s">
        <v>13</v>
      </c>
      <c r="B18" s="1">
        <f t="shared" si="0"/>
        <v>5277</v>
      </c>
      <c r="C18" s="9">
        <v>5261</v>
      </c>
      <c r="D18" s="2">
        <v>16</v>
      </c>
    </row>
    <row r="19" spans="1:5" x14ac:dyDescent="0.2">
      <c r="A19" s="5" t="s">
        <v>16</v>
      </c>
      <c r="B19" s="1">
        <f t="shared" si="0"/>
        <v>1357</v>
      </c>
      <c r="C19" s="9">
        <v>1352</v>
      </c>
      <c r="D19" s="2">
        <v>5</v>
      </c>
    </row>
    <row r="20" spans="1:5" x14ac:dyDescent="0.2">
      <c r="A20" s="5" t="s">
        <v>12</v>
      </c>
      <c r="B20" s="1">
        <f t="shared" si="0"/>
        <v>14007</v>
      </c>
      <c r="C20" s="9">
        <v>14000</v>
      </c>
      <c r="D20" s="2">
        <v>7</v>
      </c>
    </row>
    <row r="21" spans="1:5" x14ac:dyDescent="0.2">
      <c r="A21" s="5" t="s">
        <v>10</v>
      </c>
      <c r="B21" s="1">
        <f t="shared" si="0"/>
        <v>8026</v>
      </c>
      <c r="C21" s="9">
        <v>8014</v>
      </c>
      <c r="D21" s="2">
        <v>12</v>
      </c>
    </row>
    <row r="22" spans="1:5" x14ac:dyDescent="0.2">
      <c r="A22" s="5" t="s">
        <v>11</v>
      </c>
      <c r="B22" s="1">
        <f t="shared" si="0"/>
        <v>9366</v>
      </c>
      <c r="C22" s="9">
        <v>9355</v>
      </c>
      <c r="D22" s="2">
        <v>11</v>
      </c>
    </row>
    <row r="23" spans="1:5" x14ac:dyDescent="0.2">
      <c r="A23" s="7" t="s">
        <v>6</v>
      </c>
      <c r="B23" s="1">
        <f t="shared" si="0"/>
        <v>49207</v>
      </c>
      <c r="C23" s="10">
        <v>49148</v>
      </c>
      <c r="D23" s="1">
        <v>59</v>
      </c>
    </row>
    <row r="24" spans="1:5" x14ac:dyDescent="0.2">
      <c r="A24" s="11" t="s">
        <v>7</v>
      </c>
      <c r="B24" s="1">
        <f t="shared" si="0"/>
        <v>15438</v>
      </c>
      <c r="C24" s="12">
        <v>15427</v>
      </c>
      <c r="D24" s="3">
        <v>11</v>
      </c>
    </row>
    <row r="25" spans="1:5" ht="12.75" customHeight="1" x14ac:dyDescent="0.2">
      <c r="A25" s="139" t="s">
        <v>26</v>
      </c>
      <c r="B25" s="139"/>
      <c r="C25" s="139"/>
      <c r="D25" s="139"/>
    </row>
    <row r="26" spans="1:5" ht="23.25" customHeight="1" x14ac:dyDescent="0.2">
      <c r="A26" s="135" t="s">
        <v>94</v>
      </c>
      <c r="B26" s="135"/>
      <c r="C26" s="135"/>
      <c r="D26" s="135"/>
    </row>
    <row r="27" spans="1:5" x14ac:dyDescent="0.2">
      <c r="C27" s="4"/>
      <c r="D27" s="4"/>
      <c r="E27" s="4"/>
    </row>
  </sheetData>
  <mergeCells count="6">
    <mergeCell ref="A1:D1"/>
    <mergeCell ref="A26:D26"/>
    <mergeCell ref="A2:A3"/>
    <mergeCell ref="B2:B3"/>
    <mergeCell ref="C2:D2"/>
    <mergeCell ref="A25:D25"/>
  </mergeCells>
  <phoneticPr fontId="0" type="noConversion"/>
  <pageMargins left="1.3149999999999999" right="0.75" top="1" bottom="1" header="0" footer="0"/>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7"/>
  <sheetViews>
    <sheetView workbookViewId="0">
      <selection sqref="A1:D2"/>
    </sheetView>
  </sheetViews>
  <sheetFormatPr baseColWidth="10" defaultRowHeight="12.75" x14ac:dyDescent="0.2"/>
  <cols>
    <col min="1" max="1" width="55.85546875" style="29" customWidth="1"/>
    <col min="2" max="16384" width="11.42578125" style="29"/>
  </cols>
  <sheetData>
    <row r="1" spans="1:4" x14ac:dyDescent="0.2">
      <c r="A1" s="141" t="s">
        <v>89</v>
      </c>
      <c r="B1" s="142"/>
      <c r="C1" s="142"/>
      <c r="D1" s="142"/>
    </row>
    <row r="2" spans="1:4" ht="17.25" customHeight="1" x14ac:dyDescent="0.2">
      <c r="A2" s="143"/>
      <c r="B2" s="143"/>
      <c r="C2" s="143"/>
      <c r="D2" s="143"/>
    </row>
    <row r="3" spans="1:4" x14ac:dyDescent="0.2">
      <c r="A3" s="144" t="s">
        <v>0</v>
      </c>
      <c r="B3" s="145" t="s">
        <v>1</v>
      </c>
      <c r="C3" s="146" t="s">
        <v>2</v>
      </c>
      <c r="D3" s="146"/>
    </row>
    <row r="4" spans="1:4" ht="38.25" x14ac:dyDescent="0.2">
      <c r="A4" s="144"/>
      <c r="B4" s="145"/>
      <c r="C4" s="40" t="s">
        <v>3</v>
      </c>
      <c r="D4" s="40" t="s">
        <v>4</v>
      </c>
    </row>
    <row r="5" spans="1:4" x14ac:dyDescent="0.2">
      <c r="A5" s="35" t="s">
        <v>1</v>
      </c>
      <c r="B5" s="34">
        <f t="shared" ref="B5:B30" si="0">SUM(C5:D5)</f>
        <v>1934128</v>
      </c>
      <c r="C5" s="34">
        <v>1933680</v>
      </c>
      <c r="D5" s="34">
        <f>SUM(D6,D32,D33)</f>
        <v>448</v>
      </c>
    </row>
    <row r="6" spans="1:4" x14ac:dyDescent="0.2">
      <c r="A6" s="35" t="s">
        <v>5</v>
      </c>
      <c r="B6" s="34">
        <f t="shared" si="0"/>
        <v>1871732</v>
      </c>
      <c r="C6" s="34">
        <v>1871346</v>
      </c>
      <c r="D6" s="34">
        <f>SUM(D7:D30)</f>
        <v>386</v>
      </c>
    </row>
    <row r="7" spans="1:4" x14ac:dyDescent="0.2">
      <c r="A7" s="38" t="s">
        <v>72</v>
      </c>
      <c r="B7" s="34">
        <f t="shared" si="0"/>
        <v>525132</v>
      </c>
      <c r="C7" s="36">
        <v>525069</v>
      </c>
      <c r="D7" s="36">
        <v>63</v>
      </c>
    </row>
    <row r="8" spans="1:4" x14ac:dyDescent="0.2">
      <c r="A8" s="38" t="s">
        <v>8</v>
      </c>
      <c r="B8" s="34">
        <f t="shared" si="0"/>
        <v>361812</v>
      </c>
      <c r="C8" s="36">
        <v>361637</v>
      </c>
      <c r="D8" s="36">
        <v>175</v>
      </c>
    </row>
    <row r="9" spans="1:4" x14ac:dyDescent="0.2">
      <c r="A9" s="39" t="s">
        <v>71</v>
      </c>
      <c r="B9" s="34">
        <f t="shared" si="0"/>
        <v>328671</v>
      </c>
      <c r="C9" s="36">
        <v>328643</v>
      </c>
      <c r="D9" s="36">
        <v>28</v>
      </c>
    </row>
    <row r="10" spans="1:4" x14ac:dyDescent="0.2">
      <c r="A10" s="38" t="s">
        <v>70</v>
      </c>
      <c r="B10" s="34">
        <f t="shared" si="0"/>
        <v>243533</v>
      </c>
      <c r="C10" s="36">
        <v>243526</v>
      </c>
      <c r="D10" s="36">
        <v>7</v>
      </c>
    </row>
    <row r="11" spans="1:4" x14ac:dyDescent="0.2">
      <c r="A11" s="38" t="s">
        <v>69</v>
      </c>
      <c r="B11" s="34">
        <f t="shared" si="0"/>
        <v>86061</v>
      </c>
      <c r="C11" s="36">
        <v>86051</v>
      </c>
      <c r="D11" s="36">
        <v>10</v>
      </c>
    </row>
    <row r="12" spans="1:4" x14ac:dyDescent="0.2">
      <c r="A12" s="38" t="s">
        <v>68</v>
      </c>
      <c r="B12" s="34">
        <f t="shared" si="0"/>
        <v>80241</v>
      </c>
      <c r="C12" s="36">
        <v>80230</v>
      </c>
      <c r="D12" s="36">
        <v>11</v>
      </c>
    </row>
    <row r="13" spans="1:4" x14ac:dyDescent="0.2">
      <c r="A13" s="38" t="s">
        <v>67</v>
      </c>
      <c r="B13" s="34">
        <f t="shared" si="0"/>
        <v>62897</v>
      </c>
      <c r="C13" s="36">
        <v>62885</v>
      </c>
      <c r="D13" s="36">
        <v>12</v>
      </c>
    </row>
    <row r="14" spans="1:4" x14ac:dyDescent="0.2">
      <c r="A14" s="38" t="s">
        <v>66</v>
      </c>
      <c r="B14" s="34">
        <f t="shared" si="0"/>
        <v>41411</v>
      </c>
      <c r="C14" s="36">
        <v>41409</v>
      </c>
      <c r="D14" s="36">
        <v>2</v>
      </c>
    </row>
    <row r="15" spans="1:4" x14ac:dyDescent="0.2">
      <c r="A15" s="38" t="s">
        <v>65</v>
      </c>
      <c r="B15" s="34">
        <f t="shared" si="0"/>
        <v>22546</v>
      </c>
      <c r="C15" s="36">
        <v>22538</v>
      </c>
      <c r="D15" s="36">
        <v>8</v>
      </c>
    </row>
    <row r="16" spans="1:4" x14ac:dyDescent="0.2">
      <c r="A16" s="38" t="s">
        <v>64</v>
      </c>
      <c r="B16" s="34">
        <f t="shared" si="0"/>
        <v>18372</v>
      </c>
      <c r="C16" s="36">
        <v>18368</v>
      </c>
      <c r="D16" s="36">
        <v>4</v>
      </c>
    </row>
    <row r="17" spans="1:4" x14ac:dyDescent="0.2">
      <c r="A17" s="38" t="s">
        <v>63</v>
      </c>
      <c r="B17" s="34">
        <f t="shared" si="0"/>
        <v>18159</v>
      </c>
      <c r="C17" s="36">
        <v>18150</v>
      </c>
      <c r="D17" s="36">
        <v>9</v>
      </c>
    </row>
    <row r="18" spans="1:4" x14ac:dyDescent="0.2">
      <c r="A18" s="38" t="s">
        <v>62</v>
      </c>
      <c r="B18" s="34">
        <f t="shared" si="0"/>
        <v>12404</v>
      </c>
      <c r="C18" s="36">
        <v>12396</v>
      </c>
      <c r="D18" s="36">
        <v>8</v>
      </c>
    </row>
    <row r="19" spans="1:4" x14ac:dyDescent="0.2">
      <c r="A19" s="38" t="s">
        <v>61</v>
      </c>
      <c r="B19" s="34">
        <f t="shared" si="0"/>
        <v>12205</v>
      </c>
      <c r="C19" s="36">
        <v>12200</v>
      </c>
      <c r="D19" s="36">
        <v>5</v>
      </c>
    </row>
    <row r="20" spans="1:4" x14ac:dyDescent="0.2">
      <c r="A20" s="38" t="s">
        <v>60</v>
      </c>
      <c r="B20" s="34">
        <f t="shared" si="0"/>
        <v>9023</v>
      </c>
      <c r="C20" s="36">
        <v>9012</v>
      </c>
      <c r="D20" s="36">
        <v>11</v>
      </c>
    </row>
    <row r="21" spans="1:4" ht="24" x14ac:dyDescent="0.2">
      <c r="A21" s="38" t="s">
        <v>59</v>
      </c>
      <c r="B21" s="34">
        <f t="shared" si="0"/>
        <v>6952</v>
      </c>
      <c r="C21" s="36">
        <v>6951</v>
      </c>
      <c r="D21" s="36">
        <v>1</v>
      </c>
    </row>
    <row r="22" spans="1:4" x14ac:dyDescent="0.2">
      <c r="A22" s="38" t="s">
        <v>58</v>
      </c>
      <c r="B22" s="34">
        <f t="shared" si="0"/>
        <v>6485</v>
      </c>
      <c r="C22" s="36">
        <v>6480</v>
      </c>
      <c r="D22" s="36">
        <v>5</v>
      </c>
    </row>
    <row r="23" spans="1:4" ht="24" x14ac:dyDescent="0.2">
      <c r="A23" s="38" t="s">
        <v>57</v>
      </c>
      <c r="B23" s="34">
        <f t="shared" si="0"/>
        <v>6450</v>
      </c>
      <c r="C23" s="36">
        <v>6450</v>
      </c>
      <c r="D23" s="36" t="s">
        <v>56</v>
      </c>
    </row>
    <row r="24" spans="1:4" x14ac:dyDescent="0.2">
      <c r="A24" s="38" t="s">
        <v>55</v>
      </c>
      <c r="B24" s="34">
        <f t="shared" si="0"/>
        <v>6196</v>
      </c>
      <c r="C24" s="36">
        <v>6192</v>
      </c>
      <c r="D24" s="36">
        <v>4</v>
      </c>
    </row>
    <row r="25" spans="1:4" x14ac:dyDescent="0.2">
      <c r="A25" s="38" t="s">
        <v>54</v>
      </c>
      <c r="B25" s="34">
        <f t="shared" si="0"/>
        <v>5607</v>
      </c>
      <c r="C25" s="36">
        <v>5604</v>
      </c>
      <c r="D25" s="36">
        <v>3</v>
      </c>
    </row>
    <row r="26" spans="1:4" x14ac:dyDescent="0.2">
      <c r="A26" s="38" t="s">
        <v>53</v>
      </c>
      <c r="B26" s="34">
        <f t="shared" si="0"/>
        <v>5100</v>
      </c>
      <c r="C26" s="36">
        <v>5098</v>
      </c>
      <c r="D26" s="36">
        <v>2</v>
      </c>
    </row>
    <row r="27" spans="1:4" x14ac:dyDescent="0.2">
      <c r="A27" s="38" t="s">
        <v>52</v>
      </c>
      <c r="B27" s="34">
        <f t="shared" si="0"/>
        <v>5079</v>
      </c>
      <c r="C27" s="36">
        <v>5072</v>
      </c>
      <c r="D27" s="36">
        <v>7</v>
      </c>
    </row>
    <row r="28" spans="1:4" x14ac:dyDescent="0.2">
      <c r="A28" s="38" t="s">
        <v>51</v>
      </c>
      <c r="B28" s="34">
        <f t="shared" si="0"/>
        <v>4509</v>
      </c>
      <c r="C28" s="36">
        <v>4507</v>
      </c>
      <c r="D28" s="36">
        <v>2</v>
      </c>
    </row>
    <row r="29" spans="1:4" x14ac:dyDescent="0.2">
      <c r="A29" s="38" t="s">
        <v>50</v>
      </c>
      <c r="B29" s="34">
        <f t="shared" si="0"/>
        <v>1473</v>
      </c>
      <c r="C29" s="36">
        <v>1469</v>
      </c>
      <c r="D29" s="36">
        <v>4</v>
      </c>
    </row>
    <row r="30" spans="1:4" ht="14.25" customHeight="1" x14ac:dyDescent="0.2">
      <c r="A30" s="38" t="s">
        <v>49</v>
      </c>
      <c r="B30" s="34">
        <f t="shared" si="0"/>
        <v>1414</v>
      </c>
      <c r="C30" s="36">
        <v>1409</v>
      </c>
      <c r="D30" s="36">
        <v>5</v>
      </c>
    </row>
    <row r="31" spans="1:4" x14ac:dyDescent="0.2">
      <c r="A31" s="37"/>
      <c r="B31" s="34"/>
      <c r="C31" s="36"/>
      <c r="D31" s="36"/>
    </row>
    <row r="32" spans="1:4" x14ac:dyDescent="0.2">
      <c r="A32" s="35" t="s">
        <v>6</v>
      </c>
      <c r="B32" s="34">
        <f>SUM(C32:D32)</f>
        <v>33740</v>
      </c>
      <c r="C32" s="34">
        <v>33692</v>
      </c>
      <c r="D32" s="34">
        <v>48</v>
      </c>
    </row>
    <row r="33" spans="1:5" x14ac:dyDescent="0.2">
      <c r="A33" s="33" t="s">
        <v>7</v>
      </c>
      <c r="B33" s="32">
        <f>SUM(C33:D33)</f>
        <v>28656</v>
      </c>
      <c r="C33" s="32">
        <v>28642</v>
      </c>
      <c r="D33" s="32">
        <v>14</v>
      </c>
    </row>
    <row r="34" spans="1:5" x14ac:dyDescent="0.2">
      <c r="A34" s="31" t="s">
        <v>48</v>
      </c>
    </row>
    <row r="35" spans="1:5" ht="12.75" customHeight="1" x14ac:dyDescent="0.2">
      <c r="A35" s="140" t="s">
        <v>47</v>
      </c>
      <c r="B35" s="140"/>
      <c r="C35" s="140"/>
      <c r="D35" s="140"/>
    </row>
    <row r="36" spans="1:5" x14ac:dyDescent="0.2">
      <c r="A36" s="140"/>
      <c r="B36" s="140"/>
      <c r="C36" s="140"/>
      <c r="D36" s="140"/>
    </row>
    <row r="37" spans="1:5" x14ac:dyDescent="0.2">
      <c r="C37" s="30"/>
      <c r="D37" s="30"/>
      <c r="E37" s="30"/>
    </row>
  </sheetData>
  <mergeCells count="5">
    <mergeCell ref="A35:D36"/>
    <mergeCell ref="A1:D2"/>
    <mergeCell ref="A3:A4"/>
    <mergeCell ref="B3:B4"/>
    <mergeCell ref="C3:D3"/>
  </mergeCells>
  <pageMargins left="0.75" right="0.75" top="1" bottom="1" header="0" footer="0"/>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8"/>
  <sheetViews>
    <sheetView workbookViewId="0">
      <selection sqref="A1:D2"/>
    </sheetView>
  </sheetViews>
  <sheetFormatPr baseColWidth="10" defaultRowHeight="12.75" x14ac:dyDescent="0.2"/>
  <cols>
    <col min="1" max="1" width="55.85546875" style="29" customWidth="1"/>
    <col min="2" max="16384" width="11.42578125" style="29"/>
  </cols>
  <sheetData>
    <row r="1" spans="1:4" x14ac:dyDescent="0.2">
      <c r="A1" s="141" t="s">
        <v>88</v>
      </c>
      <c r="B1" s="142"/>
      <c r="C1" s="142"/>
      <c r="D1" s="142"/>
    </row>
    <row r="2" spans="1:4" ht="17.25" customHeight="1" x14ac:dyDescent="0.2">
      <c r="A2" s="143"/>
      <c r="B2" s="143"/>
      <c r="C2" s="143"/>
      <c r="D2" s="143"/>
    </row>
    <row r="3" spans="1:4" x14ac:dyDescent="0.2">
      <c r="A3" s="144" t="s">
        <v>0</v>
      </c>
      <c r="B3" s="145" t="s">
        <v>1</v>
      </c>
      <c r="C3" s="146" t="s">
        <v>2</v>
      </c>
      <c r="D3" s="146"/>
    </row>
    <row r="4" spans="1:4" ht="38.25" x14ac:dyDescent="0.2">
      <c r="A4" s="144"/>
      <c r="B4" s="145"/>
      <c r="C4" s="40" t="s">
        <v>3</v>
      </c>
      <c r="D4" s="40" t="s">
        <v>4</v>
      </c>
    </row>
    <row r="5" spans="1:4" x14ac:dyDescent="0.2">
      <c r="A5" s="35" t="s">
        <v>1</v>
      </c>
      <c r="B5" s="34">
        <v>1927655</v>
      </c>
      <c r="C5" s="34">
        <v>1927364</v>
      </c>
      <c r="D5" s="34">
        <v>291</v>
      </c>
    </row>
    <row r="6" spans="1:4" x14ac:dyDescent="0.2">
      <c r="A6" s="35" t="s">
        <v>5</v>
      </c>
      <c r="B6" s="34">
        <v>1859036</v>
      </c>
      <c r="C6" s="34">
        <v>1858769</v>
      </c>
      <c r="D6" s="34">
        <v>267</v>
      </c>
    </row>
    <row r="7" spans="1:4" x14ac:dyDescent="0.2">
      <c r="A7" s="38" t="s">
        <v>87</v>
      </c>
      <c r="B7" s="34">
        <v>188455</v>
      </c>
      <c r="C7" s="36">
        <v>188434</v>
      </c>
      <c r="D7" s="36">
        <v>21</v>
      </c>
    </row>
    <row r="8" spans="1:4" x14ac:dyDescent="0.2">
      <c r="A8" s="37" t="s">
        <v>86</v>
      </c>
      <c r="B8" s="34">
        <v>69112</v>
      </c>
      <c r="C8" s="36">
        <v>69105</v>
      </c>
      <c r="D8" s="36">
        <v>7</v>
      </c>
    </row>
    <row r="9" spans="1:4" x14ac:dyDescent="0.2">
      <c r="A9" s="37" t="s">
        <v>85</v>
      </c>
      <c r="B9" s="34">
        <v>7848</v>
      </c>
      <c r="C9" s="36">
        <v>7841</v>
      </c>
      <c r="D9" s="36">
        <v>7</v>
      </c>
    </row>
    <row r="10" spans="1:4" x14ac:dyDescent="0.2">
      <c r="A10" s="37" t="s">
        <v>84</v>
      </c>
      <c r="B10" s="34">
        <v>68248</v>
      </c>
      <c r="C10" s="36">
        <v>68241</v>
      </c>
      <c r="D10" s="36">
        <v>7</v>
      </c>
    </row>
    <row r="11" spans="1:4" x14ac:dyDescent="0.2">
      <c r="A11" s="37" t="s">
        <v>83</v>
      </c>
      <c r="B11" s="34">
        <v>51490</v>
      </c>
      <c r="C11" s="36">
        <v>51484</v>
      </c>
      <c r="D11" s="36">
        <v>6</v>
      </c>
    </row>
    <row r="12" spans="1:4" x14ac:dyDescent="0.2">
      <c r="A12" s="37" t="s">
        <v>82</v>
      </c>
      <c r="B12" s="34">
        <v>28167</v>
      </c>
      <c r="C12" s="36">
        <v>28164</v>
      </c>
      <c r="D12" s="36">
        <v>3</v>
      </c>
    </row>
    <row r="13" spans="1:4" x14ac:dyDescent="0.2">
      <c r="A13" s="37" t="s">
        <v>81</v>
      </c>
      <c r="B13" s="34">
        <v>31710</v>
      </c>
      <c r="C13" s="36">
        <v>31708</v>
      </c>
      <c r="D13" s="36">
        <v>2</v>
      </c>
    </row>
    <row r="14" spans="1:4" x14ac:dyDescent="0.2">
      <c r="A14" s="37" t="s">
        <v>80</v>
      </c>
      <c r="B14" s="34">
        <v>35191</v>
      </c>
      <c r="C14" s="36">
        <v>35187</v>
      </c>
      <c r="D14" s="36">
        <v>4</v>
      </c>
    </row>
    <row r="15" spans="1:4" ht="14.25" customHeight="1" x14ac:dyDescent="0.2">
      <c r="A15" s="37" t="s">
        <v>79</v>
      </c>
      <c r="B15" s="34">
        <v>297013</v>
      </c>
      <c r="C15" s="36">
        <v>296970</v>
      </c>
      <c r="D15" s="36">
        <v>43</v>
      </c>
    </row>
    <row r="16" spans="1:4" x14ac:dyDescent="0.2">
      <c r="A16" s="37" t="s">
        <v>78</v>
      </c>
      <c r="B16" s="34">
        <v>80556</v>
      </c>
      <c r="C16" s="36">
        <v>80537</v>
      </c>
      <c r="D16" s="36">
        <v>19</v>
      </c>
    </row>
    <row r="17" spans="1:5" x14ac:dyDescent="0.2">
      <c r="A17" s="37" t="s">
        <v>8</v>
      </c>
      <c r="B17" s="34">
        <v>517790</v>
      </c>
      <c r="C17" s="36">
        <v>517684</v>
      </c>
      <c r="D17" s="36">
        <v>106</v>
      </c>
    </row>
    <row r="18" spans="1:5" x14ac:dyDescent="0.2">
      <c r="A18" s="37" t="s">
        <v>77</v>
      </c>
      <c r="B18" s="34">
        <v>47258</v>
      </c>
      <c r="C18" s="36">
        <v>47254</v>
      </c>
      <c r="D18" s="36">
        <v>4</v>
      </c>
    </row>
    <row r="19" spans="1:5" x14ac:dyDescent="0.2">
      <c r="A19" s="37" t="s">
        <v>76</v>
      </c>
      <c r="B19" s="34">
        <v>136414</v>
      </c>
      <c r="C19" s="36">
        <v>136399</v>
      </c>
      <c r="D19" s="36">
        <v>15</v>
      </c>
    </row>
    <row r="20" spans="1:5" x14ac:dyDescent="0.2">
      <c r="A20" s="37" t="s">
        <v>75</v>
      </c>
      <c r="B20" s="34">
        <v>96104</v>
      </c>
      <c r="C20" s="36">
        <v>96088</v>
      </c>
      <c r="D20" s="36">
        <v>16</v>
      </c>
    </row>
    <row r="21" spans="1:5" x14ac:dyDescent="0.2">
      <c r="A21" s="37" t="s">
        <v>74</v>
      </c>
      <c r="B21" s="34">
        <v>203680</v>
      </c>
      <c r="C21" s="36">
        <v>203673</v>
      </c>
      <c r="D21" s="36">
        <v>7</v>
      </c>
    </row>
    <row r="22" spans="1:5" x14ac:dyDescent="0.2">
      <c r="A22" s="37"/>
      <c r="B22" s="34"/>
      <c r="C22" s="36"/>
      <c r="D22" s="36"/>
    </row>
    <row r="23" spans="1:5" x14ac:dyDescent="0.2">
      <c r="A23" s="35" t="s">
        <v>6</v>
      </c>
      <c r="B23" s="34">
        <v>39320</v>
      </c>
      <c r="C23" s="34">
        <v>39300</v>
      </c>
      <c r="D23" s="34">
        <v>20</v>
      </c>
    </row>
    <row r="24" spans="1:5" x14ac:dyDescent="0.2">
      <c r="A24" s="33" t="s">
        <v>7</v>
      </c>
      <c r="B24" s="32">
        <v>29299</v>
      </c>
      <c r="C24" s="32">
        <v>29295</v>
      </c>
      <c r="D24" s="32">
        <v>4</v>
      </c>
    </row>
    <row r="25" spans="1:5" x14ac:dyDescent="0.2">
      <c r="A25" s="31" t="s">
        <v>73</v>
      </c>
    </row>
    <row r="26" spans="1:5" ht="12.75" customHeight="1" x14ac:dyDescent="0.2">
      <c r="A26" s="140" t="s">
        <v>47</v>
      </c>
      <c r="B26" s="140"/>
      <c r="C26" s="140"/>
      <c r="D26" s="140"/>
    </row>
    <row r="27" spans="1:5" x14ac:dyDescent="0.2">
      <c r="A27" s="140"/>
      <c r="B27" s="140"/>
      <c r="C27" s="140"/>
      <c r="D27" s="140"/>
    </row>
    <row r="28" spans="1:5" x14ac:dyDescent="0.2">
      <c r="C28" s="30"/>
      <c r="D28" s="30"/>
      <c r="E28" s="30"/>
    </row>
  </sheetData>
  <mergeCells count="5">
    <mergeCell ref="A26:D27"/>
    <mergeCell ref="A1:D2"/>
    <mergeCell ref="A3:A4"/>
    <mergeCell ref="B3:B4"/>
    <mergeCell ref="C3:D3"/>
  </mergeCells>
  <pageMargins left="0.75" right="0.75" top="1" bottom="1" header="0" footer="0"/>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7"/>
  <sheetViews>
    <sheetView zoomScaleNormal="100" workbookViewId="0">
      <selection activeCell="E13" sqref="E13"/>
    </sheetView>
  </sheetViews>
  <sheetFormatPr baseColWidth="10" defaultRowHeight="12.75" x14ac:dyDescent="0.2"/>
  <cols>
    <col min="1" max="1" width="21.5703125" style="13" customWidth="1"/>
    <col min="2" max="2" width="80.85546875" style="13" customWidth="1"/>
    <col min="3" max="16384" width="11.42578125" style="13"/>
  </cols>
  <sheetData>
    <row r="1" spans="1:2" ht="13.5" thickBot="1" x14ac:dyDescent="0.25">
      <c r="A1" s="147" t="s">
        <v>27</v>
      </c>
      <c r="B1" s="148"/>
    </row>
    <row r="2" spans="1:2" ht="13.5" thickBot="1" x14ac:dyDescent="0.25">
      <c r="A2" s="14" t="s">
        <v>28</v>
      </c>
      <c r="B2" s="110" t="s">
        <v>90</v>
      </c>
    </row>
    <row r="3" spans="1:2" x14ac:dyDescent="0.2">
      <c r="A3" s="15" t="s">
        <v>29</v>
      </c>
      <c r="B3" s="16" t="s">
        <v>30</v>
      </c>
    </row>
    <row r="4" spans="1:2" x14ac:dyDescent="0.2">
      <c r="A4" s="17" t="s">
        <v>31</v>
      </c>
      <c r="B4" s="18" t="s">
        <v>32</v>
      </c>
    </row>
    <row r="5" spans="1:2" x14ac:dyDescent="0.2">
      <c r="A5" s="17" t="s">
        <v>33</v>
      </c>
      <c r="B5" s="18" t="s">
        <v>34</v>
      </c>
    </row>
    <row r="6" spans="1:2" x14ac:dyDescent="0.2">
      <c r="A6" s="19" t="s">
        <v>35</v>
      </c>
      <c r="B6" s="20" t="s">
        <v>209</v>
      </c>
    </row>
    <row r="7" spans="1:2" ht="24.75" thickBot="1" x14ac:dyDescent="0.25">
      <c r="A7" s="21" t="s">
        <v>36</v>
      </c>
      <c r="B7" s="22" t="s">
        <v>207</v>
      </c>
    </row>
    <row r="8" spans="1:2" x14ac:dyDescent="0.2">
      <c r="A8" s="23" t="s">
        <v>37</v>
      </c>
      <c r="B8" s="24" t="s">
        <v>203</v>
      </c>
    </row>
    <row r="9" spans="1:2" x14ac:dyDescent="0.2">
      <c r="A9" s="19" t="s">
        <v>38</v>
      </c>
      <c r="B9" s="25" t="s">
        <v>204</v>
      </c>
    </row>
    <row r="10" spans="1:2" x14ac:dyDescent="0.2">
      <c r="A10" s="19" t="s">
        <v>39</v>
      </c>
      <c r="B10" s="108" t="s">
        <v>208</v>
      </c>
    </row>
    <row r="11" spans="1:2" ht="24.75" customHeight="1" thickBot="1" x14ac:dyDescent="0.25">
      <c r="A11" s="21" t="s">
        <v>40</v>
      </c>
      <c r="B11" s="109" t="s">
        <v>205</v>
      </c>
    </row>
    <row r="12" spans="1:2" ht="192.75" thickBot="1" x14ac:dyDescent="0.25">
      <c r="A12" s="26" t="s">
        <v>41</v>
      </c>
      <c r="B12" s="27" t="s">
        <v>206</v>
      </c>
    </row>
    <row r="13" spans="1:2" ht="279" customHeight="1" thickBot="1" x14ac:dyDescent="0.25">
      <c r="A13" s="149" t="s">
        <v>216</v>
      </c>
      <c r="B13" s="150" t="s">
        <v>217</v>
      </c>
    </row>
    <row r="14" spans="1:2" ht="24" x14ac:dyDescent="0.2">
      <c r="A14" s="15" t="s">
        <v>42</v>
      </c>
      <c r="B14" s="16" t="s">
        <v>44</v>
      </c>
    </row>
    <row r="15" spans="1:2" ht="24" x14ac:dyDescent="0.2">
      <c r="A15" s="15" t="s">
        <v>43</v>
      </c>
      <c r="B15" s="18" t="s">
        <v>44</v>
      </c>
    </row>
    <row r="16" spans="1:2" x14ac:dyDescent="0.2">
      <c r="A16" s="17" t="s">
        <v>45</v>
      </c>
      <c r="B16" s="18" t="s">
        <v>44</v>
      </c>
    </row>
    <row r="17" spans="1:2" ht="24.75" thickBot="1" x14ac:dyDescent="0.25">
      <c r="A17" s="21" t="s">
        <v>46</v>
      </c>
      <c r="B17" s="28" t="s">
        <v>198</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PC_EL_AX18b</vt:lpstr>
      <vt:lpstr>2023</vt:lpstr>
      <vt:lpstr>2021</vt:lpstr>
      <vt:lpstr>2019</vt:lpstr>
      <vt:lpstr>2017</vt:lpstr>
      <vt:lpstr>2015</vt:lpstr>
      <vt:lpstr>2013</vt:lpstr>
      <vt:lpstr>2011</vt:lpstr>
      <vt:lpstr>Ficha Técnica</vt:lpstr>
    </vt:vector>
  </TitlesOfParts>
  <Company>DGEYC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mlleon</dc:creator>
  <cp:lastModifiedBy>Roberto Dadamia</cp:lastModifiedBy>
  <cp:lastPrinted>2016-06-21T17:23:03Z</cp:lastPrinted>
  <dcterms:created xsi:type="dcterms:W3CDTF">2012-08-31T13:42:13Z</dcterms:created>
  <dcterms:modified xsi:type="dcterms:W3CDTF">2024-06-07T18:18:50Z</dcterms:modified>
</cp:coreProperties>
</file>