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905" yWindow="-15" windowWidth="5490" windowHeight="5970"/>
  </bookViews>
  <sheets>
    <sheet name="Seg_01" sheetId="4" r:id="rId1"/>
    <sheet name="2016" sheetId="13" r:id="rId2"/>
    <sheet name="2015" sheetId="12" r:id="rId3"/>
    <sheet name="2014" sheetId="11" r:id="rId4"/>
    <sheet name="2013" sheetId="10" r:id="rId5"/>
    <sheet name="2012" sheetId="1" r:id="rId6"/>
    <sheet name="2011" sheetId="2" r:id="rId7"/>
    <sheet name="2010" sheetId="3" r:id="rId8"/>
    <sheet name="2009" sheetId="8" r:id="rId9"/>
    <sheet name="2008" sheetId="9" r:id="rId10"/>
    <sheet name="Ficha técnica " sheetId="14" r:id="rId11"/>
  </sheets>
  <calcPr calcId="144525"/>
</workbook>
</file>

<file path=xl/calcChain.xml><?xml version="1.0" encoding="utf-8"?>
<calcChain xmlns="http://schemas.openxmlformats.org/spreadsheetml/2006/main">
  <c r="I18" i="2" l="1"/>
  <c r="I20" i="2"/>
  <c r="I21" i="2"/>
  <c r="I9" i="2"/>
  <c r="I11" i="2"/>
  <c r="I12" i="2"/>
  <c r="I13" i="2"/>
  <c r="I17" i="2"/>
  <c r="I7" i="2"/>
  <c r="G19" i="2"/>
  <c r="G20" i="2"/>
  <c r="G21" i="2"/>
  <c r="G22" i="2"/>
  <c r="G9" i="2"/>
  <c r="G11" i="2"/>
  <c r="G12" i="2"/>
  <c r="G13" i="2"/>
  <c r="G14" i="2"/>
  <c r="G15" i="2"/>
  <c r="G16" i="2"/>
  <c r="G17" i="2"/>
  <c r="G18" i="2"/>
  <c r="G7" i="2"/>
  <c r="P6" i="1" l="1"/>
  <c r="N6" i="1"/>
  <c r="P18" i="11" l="1"/>
  <c r="P19" i="11"/>
  <c r="P21" i="11"/>
  <c r="P8" i="11"/>
  <c r="P11" i="11"/>
  <c r="P12" i="11"/>
  <c r="P14" i="11"/>
  <c r="P15" i="11"/>
  <c r="P7" i="11"/>
  <c r="N23" i="11"/>
  <c r="N18" i="11"/>
  <c r="N19" i="11"/>
  <c r="N21" i="11"/>
  <c r="N8" i="11"/>
  <c r="N11" i="11"/>
  <c r="N12" i="11"/>
  <c r="N13" i="11"/>
  <c r="N14" i="11"/>
  <c r="N15" i="11"/>
  <c r="N16" i="11"/>
  <c r="N7" i="11"/>
  <c r="L18" i="11"/>
  <c r="L21" i="11"/>
  <c r="L8" i="11"/>
  <c r="L11" i="11"/>
  <c r="L12" i="11"/>
  <c r="L7" i="11"/>
  <c r="Q6" i="1" l="1"/>
  <c r="J23" i="11"/>
  <c r="J17" i="11"/>
  <c r="J18" i="11"/>
  <c r="J19" i="11"/>
  <c r="J21" i="11"/>
  <c r="J11" i="11"/>
  <c r="J12" i="11"/>
  <c r="J14" i="11"/>
  <c r="J15" i="11"/>
  <c r="J16" i="11"/>
  <c r="J8" i="11"/>
  <c r="J7" i="11"/>
  <c r="H18" i="11"/>
  <c r="H19" i="11"/>
  <c r="H21" i="11"/>
  <c r="H14" i="11"/>
  <c r="H17" i="11"/>
  <c r="H11" i="11"/>
  <c r="H12" i="11"/>
  <c r="H8" i="11"/>
  <c r="H7" i="11"/>
  <c r="F7" i="11"/>
  <c r="F8" i="11"/>
  <c r="F9" i="11"/>
  <c r="F11" i="11"/>
  <c r="F12" i="11"/>
  <c r="F14" i="11"/>
  <c r="F15" i="11"/>
  <c r="F16" i="11"/>
  <c r="F18" i="11"/>
  <c r="F19" i="11"/>
  <c r="F21" i="11"/>
  <c r="F23" i="11"/>
  <c r="B6" i="12"/>
  <c r="D6" i="12"/>
  <c r="N6" i="8" l="1"/>
  <c r="P6" i="8"/>
  <c r="J6" i="8"/>
  <c r="L6" i="8"/>
  <c r="F6" i="8"/>
  <c r="H6" i="8"/>
  <c r="B6" i="8"/>
  <c r="D6" i="8"/>
  <c r="J6" i="2"/>
  <c r="L6" i="2"/>
  <c r="N6" i="2"/>
  <c r="P6" i="2"/>
  <c r="J6" i="1"/>
  <c r="L6" i="1"/>
  <c r="I11" i="8" l="1"/>
  <c r="I13" i="8"/>
  <c r="I17" i="8"/>
  <c r="I21" i="8"/>
  <c r="I12" i="8"/>
  <c r="I14" i="8"/>
  <c r="I7" i="8"/>
  <c r="I9" i="8"/>
  <c r="I18" i="8"/>
  <c r="M9" i="8"/>
  <c r="M12" i="8"/>
  <c r="M7" i="8"/>
  <c r="M21" i="8"/>
  <c r="M11" i="8"/>
  <c r="M17" i="8"/>
  <c r="Q19" i="8"/>
  <c r="Q9" i="8"/>
  <c r="Q12" i="8"/>
  <c r="Q17" i="8"/>
  <c r="Q7" i="8"/>
  <c r="Q21" i="8"/>
  <c r="Q11" i="8"/>
  <c r="Q13" i="8"/>
  <c r="Q18" i="8"/>
  <c r="I6" i="8" l="1"/>
  <c r="Q6" i="8"/>
  <c r="M6" i="8"/>
</calcChain>
</file>

<file path=xl/sharedStrings.xml><?xml version="1.0" encoding="utf-8"?>
<sst xmlns="http://schemas.openxmlformats.org/spreadsheetml/2006/main" count="1274" uniqueCount="119">
  <si>
    <t>Tipo de delito</t>
  </si>
  <si>
    <t>Fuero y condición del autor</t>
  </si>
  <si>
    <t xml:space="preserve">De Instrucción </t>
  </si>
  <si>
    <t>Correccional</t>
  </si>
  <si>
    <t xml:space="preserve">De Menores </t>
  </si>
  <si>
    <r>
      <t>De Circuito</t>
    </r>
    <r>
      <rPr>
        <vertAlign val="superscript"/>
        <sz val="9"/>
        <rFont val="Arial"/>
        <family val="2"/>
      </rPr>
      <t>1</t>
    </r>
  </si>
  <si>
    <t xml:space="preserve"> Con autor conocido </t>
  </si>
  <si>
    <t xml:space="preserve"> Con autor desconocido </t>
  </si>
  <si>
    <t>Total</t>
  </si>
  <si>
    <t>Contra las personas (incluye tentativas)</t>
  </si>
  <si>
    <t>Contra la integridad sexual</t>
  </si>
  <si>
    <t>Contra el honor</t>
  </si>
  <si>
    <t>-</t>
  </si>
  <si>
    <t>Contra el estado civil</t>
  </si>
  <si>
    <t>Contra la libertad</t>
  </si>
  <si>
    <t>Contra la propiedad (incluye tentativas)</t>
  </si>
  <si>
    <t>Contra la salud pública</t>
  </si>
  <si>
    <t>Contra la seguridad pública</t>
  </si>
  <si>
    <t>Contra el orden público</t>
  </si>
  <si>
    <t>Contra la seguridad de la Nación</t>
  </si>
  <si>
    <t>Contra los poderes públicos y el orden constitucional</t>
  </si>
  <si>
    <t>Contra la administración pública</t>
  </si>
  <si>
    <t>Contra la fe pública</t>
  </si>
  <si>
    <t xml:space="preserve">Infracción a la Ley Nº 23.737 (estupefacientes) </t>
  </si>
  <si>
    <t>Leyes especiales o decretos leyes</t>
  </si>
  <si>
    <t>Agravantes (Capítulo V = Imputabilidad)</t>
  </si>
  <si>
    <t>Delitos contra el orden económico y financiero</t>
  </si>
  <si>
    <r>
      <t>Trámites en sede penal sin delitos</t>
    </r>
    <r>
      <rPr>
        <vertAlign val="superscript"/>
        <sz val="9"/>
        <rFont val="Arial"/>
        <family val="2"/>
      </rPr>
      <t>2</t>
    </r>
  </si>
  <si>
    <r>
      <t>1</t>
    </r>
    <r>
      <rPr>
        <sz val="9"/>
        <rFont val="Arial"/>
        <family val="2"/>
      </rPr>
      <t xml:space="preserve"> </t>
    </r>
    <r>
      <rPr>
        <sz val="8"/>
        <rFont val="Arial"/>
        <family val="2"/>
      </rPr>
      <t>Son fiscalías descentralizadas ubicadas en los barrios de Pompeya, Saavedra y La Boca que informan delitos correspondientes a las competencias correccional, criminal ordinario y de menores</t>
    </r>
    <r>
      <rPr>
        <sz val="9"/>
        <rFont val="Arial"/>
        <family val="2"/>
      </rPr>
      <t>.</t>
    </r>
  </si>
  <si>
    <r>
      <t>2</t>
    </r>
    <r>
      <rPr>
        <sz val="9"/>
        <rFont val="Arial"/>
        <family val="2"/>
      </rPr>
      <t xml:space="preserve"> I</t>
    </r>
    <r>
      <rPr>
        <sz val="8"/>
        <rFont val="Arial"/>
        <family val="2"/>
      </rPr>
      <t xml:space="preserve">ncluye Fuga del hogar, Vista no penal (competencia amplia), no delito y hecho atípico. </t>
    </r>
  </si>
  <si>
    <r>
      <t>Fuente</t>
    </r>
    <r>
      <rPr>
        <sz val="8"/>
        <rFont val="Arial"/>
        <family val="2"/>
      </rPr>
      <t>: Ministerio Público Fiscal de la Nación. Secretaría General de Coordinación Institucional. Oficina de Investigaciones y Estadísticas Político-Criminales.</t>
    </r>
  </si>
  <si>
    <r>
      <t xml:space="preserve">Nota: </t>
    </r>
    <r>
      <rPr>
        <sz val="8"/>
        <rFont val="Arial"/>
        <family val="2"/>
      </rPr>
      <t xml:space="preserve"> los datos presentados pueden sobreestimar la cantidad de delitos debido al tratamiento que reciben las causas dentro del sistema. Los datos de delitos con autor desconocido son provistos por la Dirección General de Investigaciones con Autor Desconocido del Ministerio Público Fiscal de la Nación; los delitos con autor conocido tienen origen en el sistema de ingreso de causas del Poder Judicial de la Nación.</t>
    </r>
  </si>
  <si>
    <r>
      <t>1</t>
    </r>
    <r>
      <rPr>
        <sz val="8"/>
        <rFont val="Arial"/>
        <family val="2"/>
      </rPr>
      <t xml:space="preserve"> Son fiscalías descentralizadas ubicadas en los barrios de Pompeya, Saavedra y La Boca que informan delitos correspondientes a las competencias correccional, criminal ordinario y de menores.</t>
    </r>
  </si>
  <si>
    <r>
      <t xml:space="preserve">Nota: </t>
    </r>
    <r>
      <rPr>
        <sz val="8"/>
        <rFont val="Arial"/>
        <family val="2"/>
      </rPr>
      <t>los datos de delitos con autor desconocido son provistos por la Dirección General de Investigaciones con Autor Desconocido del Ministerio Público Fiscal de la Nación; los delitos con autor conocido tienen origen en el sistema de ingreso de causas de</t>
    </r>
  </si>
  <si>
    <t>No delito y hechos atípicos</t>
  </si>
  <si>
    <t>Otros delitos sin catalogar</t>
  </si>
  <si>
    <t>Contra la seguridad y salud pública</t>
  </si>
  <si>
    <t>Contra la propiedad</t>
  </si>
  <si>
    <t>Contra las personas</t>
  </si>
  <si>
    <t>Otros delitos</t>
  </si>
  <si>
    <t xml:space="preserve"> </t>
  </si>
  <si>
    <r>
      <t xml:space="preserve">Nota: </t>
    </r>
    <r>
      <rPr>
        <sz val="8"/>
        <rFont val="Arial"/>
        <family val="2"/>
      </rPr>
      <t>los datos presentados pueden sobreestimar la cantidad de delitos debido al tratamiento que reciben las causas dentro del sistema.</t>
    </r>
    <r>
      <rPr>
        <b/>
        <sz val="8"/>
        <rFont val="Arial"/>
        <family val="2"/>
      </rPr>
      <t xml:space="preserve"> </t>
    </r>
    <r>
      <rPr>
        <sz val="8"/>
        <rFont val="Arial"/>
        <family val="2"/>
      </rPr>
      <t>Los datos de delitos con autor desconocido son provistos por la Dirección General de Investigaciones con Autor Desconocido del Ministerio Público Fiscal de la Nación; los delitos con autor conocido tienen origen en el sistema de ingreso de causas del Poder Judicial de la Nación.</t>
    </r>
  </si>
  <si>
    <r>
      <t>3</t>
    </r>
    <r>
      <rPr>
        <sz val="8"/>
        <rFont val="Arial"/>
        <family val="2"/>
      </rPr>
      <t xml:space="preserve"> Incluye Fuga del hogar, Vista no penal (competencia amplia), no delito y hecho atípico. </t>
    </r>
  </si>
  <si>
    <r>
      <t>2</t>
    </r>
    <r>
      <rPr>
        <sz val="8"/>
        <rFont val="Arial"/>
        <family val="2"/>
      </rPr>
      <t xml:space="preserve"> Incluye  homicidio y tentativa de homicidio.</t>
    </r>
  </si>
  <si>
    <r>
      <t>Trámites en sede penal sin delitos</t>
    </r>
    <r>
      <rPr>
        <vertAlign val="superscript"/>
        <sz val="9"/>
        <rFont val="Arial"/>
        <family val="2"/>
      </rPr>
      <t>3</t>
    </r>
  </si>
  <si>
    <t>Agravantes (Capítulo V - Imputabilidad)</t>
  </si>
  <si>
    <t>Contra la propiedad (incluye las tentativas)</t>
  </si>
  <si>
    <r>
      <t>Contra las personas</t>
    </r>
    <r>
      <rPr>
        <vertAlign val="superscript"/>
        <sz val="9"/>
        <rFont val="Arial"/>
        <family val="2"/>
      </rPr>
      <t>2</t>
    </r>
    <r>
      <rPr>
        <sz val="9"/>
        <rFont val="Arial"/>
        <family val="2"/>
      </rPr>
      <t xml:space="preserve"> (incluye las tentativas)</t>
    </r>
  </si>
  <si>
    <t>Título del Código Penal</t>
  </si>
  <si>
    <t xml:space="preserve">FICHA TECNICA </t>
  </si>
  <si>
    <t>Archivo</t>
  </si>
  <si>
    <t xml:space="preserve">Área Temática </t>
  </si>
  <si>
    <t>Seguridad Pública</t>
  </si>
  <si>
    <t xml:space="preserve">Tema </t>
  </si>
  <si>
    <t>Delitos</t>
  </si>
  <si>
    <t>Subtema</t>
  </si>
  <si>
    <t>Serie</t>
  </si>
  <si>
    <t>Delitos ingresados a las fiscalías nacionales con asiento en la Ciudad de Buenos Aires</t>
  </si>
  <si>
    <t>Objetivo</t>
  </si>
  <si>
    <t>Variable 1</t>
  </si>
  <si>
    <t>Delitos informados por las fiscalias con competencia en lo Criminal y Correccional con asiento en la Ciudad de Buenos Aires</t>
  </si>
  <si>
    <t xml:space="preserve">Definición operativa </t>
  </si>
  <si>
    <t>Conducta sancionada por la ley penal e informadas por la fiscalias nacionales ante las que tramitan los delitos ordinarios cometidos en la Ciudad de Buenos Aires.  Puede ser doloso (cometido con intención de causar daño) o culposo (cometido por impericia, imprudencia y negligencia)</t>
  </si>
  <si>
    <t>Unidad de medida</t>
  </si>
  <si>
    <t>Delito informado</t>
  </si>
  <si>
    <t>Método de cálculo (formula)</t>
  </si>
  <si>
    <t xml:space="preserve">Sumatoria del total de delitos registrados por año, por fuero y condición del autor. </t>
  </si>
  <si>
    <t>Variable 2</t>
  </si>
  <si>
    <t>Variable 3</t>
  </si>
  <si>
    <t>Variable 4</t>
  </si>
  <si>
    <t>Fuero</t>
  </si>
  <si>
    <r>
      <rPr>
        <b/>
        <sz val="10"/>
        <rFont val="Arial"/>
        <family val="2"/>
      </rPr>
      <t>Fuero Correccional:</t>
    </r>
    <r>
      <rPr>
        <sz val="10"/>
        <rFont val="Arial"/>
        <family val="2"/>
      </rPr>
      <t xml:space="preserve"> juzga delitos reprimidos con pena no privativa de la libertad y delitos reprimidos con pena privativa de la libertad cuyo máximo no exceda de tres (3) años, son investigados en la Ciudad Autónoma de Buenos Aires por un juez correccional. </t>
    </r>
    <r>
      <rPr>
        <b/>
        <sz val="10"/>
        <rFont val="Arial"/>
        <family val="2"/>
      </rPr>
      <t xml:space="preserve">Fuero Criminal de Instrucción </t>
    </r>
    <r>
      <rPr>
        <sz val="10"/>
        <rFont val="Arial"/>
        <family val="2"/>
      </rPr>
      <t xml:space="preserve">juzga delitos comunes cuyas penas privativas de la libertad superan los tres (3) años. 
</t>
    </r>
    <r>
      <rPr>
        <b/>
        <sz val="10"/>
        <rFont val="Arial"/>
        <family val="2"/>
      </rPr>
      <t>Fuero de Menores</t>
    </r>
    <r>
      <rPr>
        <sz val="10"/>
        <rFont val="Arial"/>
        <family val="2"/>
      </rPr>
      <t xml:space="preserve">: juzga delitos cometidos por personas que no hubieran cumplido dieciocho (18) años de edad al tiempo de la comisión del hecho, aunque hubiesen excedido dicha edad al tiempo del juzgamiento.
</t>
    </r>
  </si>
  <si>
    <t>Periodicidad de recepción (información secundaria)</t>
  </si>
  <si>
    <t>Anual</t>
  </si>
  <si>
    <t>Periodicidad de recolección (información primaria)</t>
  </si>
  <si>
    <t>Mensual</t>
  </si>
  <si>
    <t xml:space="preserve">Periodicidad de difusión </t>
  </si>
  <si>
    <t>Fuente</t>
  </si>
  <si>
    <t>Ministerio Público Fiscal de la Nación. Secretaría General de Coordinación Institucional. Oficina de Investigaciones y Estadísticas Político-Criminales.</t>
  </si>
  <si>
    <t>Contra la vida</t>
  </si>
  <si>
    <t>Contra la seguridad de La Nación</t>
  </si>
  <si>
    <t xml:space="preserve">Infraccion a la Ley Nº 23.737 (estupefacientes) </t>
  </si>
  <si>
    <r>
      <t xml:space="preserve">Nota: </t>
    </r>
    <r>
      <rPr>
        <sz val="8"/>
        <rFont val="Arial"/>
        <family val="2"/>
      </rPr>
      <t>Los datos con autor desconocido son provistos por la Dirección General de Investigaciones con Autor Desconocido del Ministerio Público Fiscal de la Nación. Los delitos con autor conocido del fuero criminal de instrucción y de las fiscalias de circuito tienen origen en el sistema de ingreso de causas del Poder Judicial de la Nación</t>
    </r>
  </si>
  <si>
    <r>
      <t>1</t>
    </r>
    <r>
      <rPr>
        <sz val="8"/>
        <rFont val="Arial"/>
        <family val="2"/>
      </rPr>
      <t xml:space="preserve"> Son fiscalías descentralizadas ubicadas en los barrios de Pompeya, Saavedra y La Boca e informan delitos correspondientes a las competencias correccional, criminal ordinario y de menores.</t>
    </r>
  </si>
  <si>
    <r>
      <t>Fuente</t>
    </r>
    <r>
      <rPr>
        <sz val="8"/>
        <rFont val="Arial"/>
        <family val="2"/>
      </rPr>
      <t>: Ministerio Público Fiscal de la Nación, Secretaría General de Coordinación Institucional, Oficina de Investigaciones y Estadísticas Político-Criminales.</t>
    </r>
  </si>
  <si>
    <t>No delito</t>
  </si>
  <si>
    <t xml:space="preserve">Infraccion a la Ley 23.737 (estupefacientes) </t>
  </si>
  <si>
    <t>Delitos contra los poderes públicos y el orden constitucional</t>
  </si>
  <si>
    <t>Delitos contra la seguridad de La Nación</t>
  </si>
  <si>
    <t>Delitos contra el estado civil</t>
  </si>
  <si>
    <t>Fiscalías de circuito</t>
  </si>
  <si>
    <t xml:space="preserve">Menores </t>
  </si>
  <si>
    <t xml:space="preserve">Instrucción </t>
  </si>
  <si>
    <t>Seg_01</t>
  </si>
  <si>
    <r>
      <rPr>
        <b/>
        <sz val="8"/>
        <rFont val="Arial"/>
        <family val="2"/>
      </rPr>
      <t>Nota:</t>
    </r>
    <r>
      <rPr>
        <sz val="8"/>
        <rFont val="Arial"/>
        <family val="2"/>
      </rPr>
      <t xml:space="preserve"> los datos de delitos con autor desconocido son provistos por la Dirección General de Investigaciones con Autor Desconocido del Ministerio Público Fiscal de la Nación; los delitos con autor conocido tienen origen en el sistema de ingreso de causas del Poder Judicial de la Nación.</t>
    </r>
  </si>
  <si>
    <r>
      <t xml:space="preserve">3 </t>
    </r>
    <r>
      <rPr>
        <sz val="8"/>
        <rFont val="Arial"/>
        <family val="2"/>
      </rPr>
      <t xml:space="preserve">Incluye Fuga del hogar, Vista no penal (competencia amplia), no delito y hecho atípico. </t>
    </r>
  </si>
  <si>
    <t>%</t>
  </si>
  <si>
    <t>Absoluto</t>
  </si>
  <si>
    <t>Delitos informados por las fiscalías con competencia en lo Criminal y Correccional con asiento en la Ciudad de Buenos Aires por fuero y condición del autor, y distribución porcentual por título del Código Penal. Ciudad de Buenos Aires. Año 2015</t>
  </si>
  <si>
    <t>Delitos informados por las fiscalías con competencia en lo Criminal y Correccional con asiento en la Ciudad de Buenos Aires por fuero y condición del autor, y distribución porcentual por título del Código Penal. Ciudad de Buenos Aires. Año 2016</t>
  </si>
  <si>
    <t>Porcentaje</t>
  </si>
  <si>
    <t xml:space="preserve">Mostrar el volumen de los delitos que se identifican en los expedientes o causas informados y tramitados por las fiscalías nacionales con asiento en la Ciudad de Buenos Aires, (que investiga los  delitos comunes que no fueron transferidos a la Justicia de la Ciudad de Buenos Aires. Mostrar  la incidencia de los distintos tipos de delitos respecto al total,  la cantidad de autores que fueron identificados y la cantidad de autores que permanece sin identificar al momento del ingreso a las fiscalías de los distintos fueros.  </t>
  </si>
  <si>
    <t>Delitos informados por las fiscalías con competencia en lo Criminal y Correccional con asiento en la Ciudad de Buenos Aires por fuero y condición del autor, y distribución porcentual por título del Código Penal. Ciudad de Buenos Aires. Año 2008/2016</t>
  </si>
  <si>
    <t>Delitos informados por las fiscalías con competencia en lo Criminal y Correccional con asiento en la Ciudad de Buenos Aires por fuero y condición del autor, y distribución porcentual por título del Código Penal. Ciudad de Buenos Aires. Año 2014</t>
  </si>
  <si>
    <t>Delitos informados por las fiscalías con competencia en lo Criminal y Correccional con asiento en la Ciudad de Buenos Aires por fuero y condición del autor, y distribución porcentual por título del Código Penal. Ciudad de Buenos Aires. Año 2013</t>
  </si>
  <si>
    <t>Delitos informados por las fiscalías con competencia en lo Criminal y Correccional con asiento en la Ciudad de Buenos Aires por fuero y condición del autor, y distribución porcentual por título del Código Penal. Ciudad de Buenos Aires. Año 2012</t>
  </si>
  <si>
    <t>Delitos informados por las fiscalías con competencia en lo Criminal y Correccional con asiento en la Ciudad de Buenos Aires por fuero y condición del autor, y distribución porcentual por título del Código Penal. Ciudad de Buenos Aires. Año 2011</t>
  </si>
  <si>
    <t>Delitos informados por las fiscalías con competencia en lo Criminal y Correccional con asiento en la Ciudad de Buenos Aires por fuero y condición del autor, y distribución porcentual por título del Código Penal. Ciudad de Buenos Aires. Año 2010</t>
  </si>
  <si>
    <t>Delitos informados por las fiscalías con competencia en lo Criminal y Correccional con asiento en la Ciudad de Buenos Aires por fuero y condición del autor, y distribución porcentual por título del Código Penal. Ciudad de Buenos Aires. Año 2009</t>
  </si>
  <si>
    <t xml:space="preserve">Delitos informados por las fiscalías con competencia en lo Criminal y Correccional con asiento en la Ciudad de Buenos Aires por fuero y condición del autor, y distribución porcentual por título del Código Penal. Ciudad de Buenos Aires. Año 2008. </t>
  </si>
  <si>
    <t xml:space="preserve">Total </t>
  </si>
  <si>
    <r>
      <rPr>
        <sz val="10"/>
        <rFont val="Arial"/>
        <family val="2"/>
      </rPr>
      <t>Muestra la incidencia que tiene cada grupo de delitos, clasificados en función del bien jurídico que vulneran, respecto del total de delitos informados por las Fisclaías Nacionales con Asiento en la Ciudad de Buenos Aires por año.</t>
    </r>
    <r>
      <rPr>
        <b/>
        <sz val="10"/>
        <rFont val="Arial"/>
        <family val="2"/>
      </rPr>
      <t xml:space="preserve"> </t>
    </r>
  </si>
  <si>
    <r>
      <t>Nota:</t>
    </r>
    <r>
      <rPr>
        <sz val="8"/>
        <rFont val="Arial"/>
        <family val="2"/>
      </rPr>
      <t xml:space="preserve"> última actualización septiembre de 2009. Los delitos con autor desconocido son datos provistos por la Dirección General de Investigaciones con Autor Desconocido del Ministerio Público Fiscal de la Nación. Los delitos con autor conocido del fuero criminal de instrucción y de las fiscalias de circuito tienen origen en el sistema de ingreso de causas del Poder Judicial de la Nación y corresponden al primer semestre de 2008.Las fiscalías de circuito refieren a las fiscalías descentralizadas ubicadas en los barrios de Pompeya, Saavedra y La Boca a las que ingresan delitos correspondientes a las tres competencias (correccional,criminal ordinario y menores).</t>
    </r>
  </si>
  <si>
    <t>Condición del autor</t>
  </si>
  <si>
    <r>
      <rPr>
        <sz val="10"/>
        <rFont val="Arial"/>
        <family val="2"/>
      </rPr>
      <t xml:space="preserve">Refiere a la identificación del autor de un delito al momento de la denuncia del hecho. Un delito </t>
    </r>
    <r>
      <rPr>
        <b/>
        <sz val="10"/>
        <rFont val="Arial"/>
        <family val="2"/>
      </rPr>
      <t xml:space="preserve">con autor desconocido </t>
    </r>
    <r>
      <rPr>
        <sz val="10"/>
        <rFont val="Arial"/>
        <family val="2"/>
      </rPr>
      <t xml:space="preserve">refiere a que al momento de la denuncia no se identifica al autor del mismo; un delito tiene </t>
    </r>
    <r>
      <rPr>
        <b/>
        <sz val="10"/>
        <rFont val="Arial"/>
        <family val="2"/>
      </rPr>
      <t>autor conocido</t>
    </r>
    <r>
      <rPr>
        <sz val="10"/>
        <rFont val="Arial"/>
        <family val="2"/>
      </rPr>
      <t xml:space="preserve"> cuando se conoce la identidad del presunto autor del mismo, permitiendo la consecución de las distintas instancias de procesamiento previstas en el sistema penal</t>
    </r>
    <r>
      <rPr>
        <b/>
        <sz val="10"/>
        <rFont val="Arial"/>
        <family val="2"/>
      </rPr>
      <t xml:space="preserve">
</t>
    </r>
  </si>
  <si>
    <t>Cociente entre la cantidad  delittos de cada tipo de delito y el total de delitos, por cien.</t>
  </si>
  <si>
    <t>Distribución porcentual de delitos por título del Código Penal</t>
  </si>
  <si>
    <r>
      <t xml:space="preserve">Nota: </t>
    </r>
    <r>
      <rPr>
        <sz val="8"/>
        <rFont val="Arial"/>
        <family val="2"/>
      </rPr>
      <t>los datos presentados pueden sobreestimar la cantidad de delitos debido al tratamiento que reciben las causas dentro del sistema.</t>
    </r>
    <r>
      <rPr>
        <b/>
        <sz val="8"/>
        <rFont val="Arial"/>
        <family val="2"/>
      </rPr>
      <t xml:space="preserve"> </t>
    </r>
    <r>
      <rPr>
        <sz val="8"/>
        <rFont val="Arial"/>
        <family val="2"/>
      </rPr>
      <t xml:space="preserve">Los datos de delitos con autor desconocido son provistos por la Dirección General de Investigaciones con Autor Desconocido del Ministerio Público Fiscal de la Nación; los delitos con autor conocido tienen origen en el sistema de ingreso de causas del Poder Judicial de la Nación. La suspensión de la serie se debe al traspaso progresivo de delitos al Fuero Penal, Contravencional y de Faltas de la Justicia de la Ciudad de Buenos Aires.  </t>
    </r>
  </si>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</sst>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Pts&quot;;\-#,##0\ &quot;Pts&quot;"/>
    <numFmt numFmtId="165" formatCode="#,##0.00\ &quot;Pts&quot;;\-#,##0.00\ &quot;Pts&quot;"/>
    <numFmt numFmtId="166" formatCode="_ [$€-2]\ * #,##0.00_ ;_ [$€-2]\ * \-#,##0.00_ ;_ [$€-2]\ * &quot;-&quot;??_ "/>
    <numFmt numFmtId="167" formatCode="0.0"/>
    <numFmt numFmtId="168" formatCode="#,##0.0"/>
  </numFmts>
  <fonts count="20" x14ac:knownFonts="1">
    <font>
      <sz val="10"/>
      <name val="Arial"/>
    </font>
    <font>
      <sz val="10"/>
      <name val="Arial"/>
      <family val="2"/>
    </font>
    <font>
      <b/>
      <sz val="18"/>
      <name val="Arial"/>
      <family val="2"/>
    </font>
    <font>
      <b/>
      <sz val="12"/>
      <name val="Arial"/>
      <family val="2"/>
    </font>
    <font>
      <u/>
      <sz val="10"/>
      <color indexed="12"/>
      <name val="Arial"/>
      <family val="2"/>
    </font>
    <font>
      <b/>
      <sz val="10"/>
      <name val="Arial"/>
      <family val="2"/>
    </font>
    <font>
      <sz val="9"/>
      <name val="Arial"/>
      <family val="2"/>
    </font>
    <font>
      <vertAlign val="superscript"/>
      <sz val="9"/>
      <name val="Arial"/>
      <family val="2"/>
    </font>
    <font>
      <b/>
      <sz val="9"/>
      <name val="Arial"/>
      <family val="2"/>
    </font>
    <font>
      <sz val="8"/>
      <name val="Arial"/>
      <family val="2"/>
    </font>
    <font>
      <vertAlign val="superscript"/>
      <sz val="8"/>
      <name val="Arial"/>
      <family val="2"/>
    </font>
    <font>
      <b/>
      <sz val="8"/>
      <name val="Arial"/>
      <family val="2"/>
    </font>
    <font>
      <sz val="10"/>
      <name val="Arial"/>
      <family val="2"/>
    </font>
    <font>
      <b/>
      <sz val="10"/>
      <color indexed="10"/>
      <name val="Arial"/>
      <family val="2"/>
    </font>
    <font>
      <b/>
      <sz val="14"/>
      <name val="Calibri"/>
      <family val="2"/>
    </font>
    <font>
      <b/>
      <sz val="11"/>
      <name val="Calibri"/>
      <family val="2"/>
    </font>
    <font>
      <sz val="11"/>
      <name val="Calibri"/>
      <family val="2"/>
    </font>
    <font>
      <sz val="11"/>
      <color theme="1"/>
      <name val="Calibri"/>
      <family val="2"/>
      <scheme val="minor"/>
    </font>
    <font>
      <sz val="9"/>
      <color rgb="FFFF0000"/>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double">
        <color indexed="0"/>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23">
    <xf numFmtId="0" fontId="0" fillId="0" borderId="0"/>
    <xf numFmtId="0" fontId="2" fillId="0" borderId="0" applyNumberFormat="0" applyFont="0" applyFill="0" applyAlignment="0" applyProtection="0"/>
    <xf numFmtId="0" fontId="3" fillId="0" borderId="0" applyNumberFormat="0" applyFont="0" applyFill="0" applyAlignment="0" applyProtection="0"/>
    <xf numFmtId="166"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0" fontId="4" fillId="0" borderId="0" applyNumberFormat="0" applyFill="0" applyBorder="0" applyAlignment="0" applyProtection="0">
      <alignment vertical="top"/>
      <protection locked="0"/>
    </xf>
    <xf numFmtId="165" fontId="1" fillId="0" borderId="0" applyFont="0" applyFill="0" applyBorder="0" applyAlignment="0" applyProtection="0"/>
    <xf numFmtId="164" fontId="1" fillId="0" borderId="0" applyFont="0" applyFill="0" applyBorder="0" applyAlignment="0" applyProtection="0"/>
    <xf numFmtId="0" fontId="12" fillId="0" borderId="0"/>
    <xf numFmtId="0" fontId="12" fillId="0" borderId="0"/>
    <xf numFmtId="0" fontId="12" fillId="0" borderId="0"/>
    <xf numFmtId="0" fontId="17" fillId="0" borderId="0"/>
    <xf numFmtId="0" fontId="12" fillId="0" borderId="0"/>
    <xf numFmtId="0" fontId="1" fillId="0" borderId="0"/>
    <xf numFmtId="0" fontId="12" fillId="0" borderId="0"/>
    <xf numFmtId="3" fontId="1" fillId="0" borderId="0" applyFont="0" applyFill="0" applyBorder="0" applyAlignment="0" applyProtection="0"/>
    <xf numFmtId="0" fontId="1" fillId="0" borderId="1" applyNumberFormat="0" applyFont="0" applyBorder="0" applyAlignment="0" applyProtection="0"/>
    <xf numFmtId="0" fontId="1" fillId="0" borderId="0"/>
    <xf numFmtId="0" fontId="1" fillId="0" borderId="0"/>
    <xf numFmtId="0" fontId="1" fillId="0" borderId="0"/>
    <xf numFmtId="0" fontId="1" fillId="0" borderId="0"/>
    <xf numFmtId="0" fontId="1" fillId="0" borderId="0"/>
  </cellStyleXfs>
  <cellXfs count="297">
    <xf numFmtId="0" fontId="0" fillId="0" borderId="0" xfId="0"/>
    <xf numFmtId="0" fontId="0" fillId="0" borderId="0" xfId="0" applyAlignment="1">
      <alignment wrapText="1"/>
    </xf>
    <xf numFmtId="0" fontId="5" fillId="0" borderId="0" xfId="0" applyFont="1" applyAlignment="1">
      <alignment horizontal="center" wrapText="1"/>
    </xf>
    <xf numFmtId="0" fontId="8" fillId="0" borderId="0" xfId="0" applyFont="1" applyFill="1" applyBorder="1" applyAlignment="1">
      <alignment horizontal="center" wrapText="1"/>
    </xf>
    <xf numFmtId="0" fontId="8" fillId="0" borderId="0" xfId="0" applyFont="1" applyBorder="1" applyAlignment="1">
      <alignment horizontal="left"/>
    </xf>
    <xf numFmtId="3" fontId="8" fillId="0" borderId="0" xfId="0" applyNumberFormat="1" applyFont="1"/>
    <xf numFmtId="3" fontId="8" fillId="0" borderId="0" xfId="0" applyNumberFormat="1" applyFont="1" applyAlignment="1">
      <alignment horizontal="right"/>
    </xf>
    <xf numFmtId="0" fontId="6" fillId="0" borderId="0" xfId="14" applyFont="1" applyBorder="1" applyAlignment="1">
      <alignment horizontal="left"/>
    </xf>
    <xf numFmtId="3" fontId="6" fillId="0" borderId="0" xfId="0" applyNumberFormat="1" applyFont="1" applyBorder="1" applyAlignment="1">
      <alignment wrapText="1"/>
    </xf>
    <xf numFmtId="3" fontId="6" fillId="0" borderId="0" xfId="0" applyNumberFormat="1" applyFont="1" applyBorder="1" applyAlignment="1">
      <alignment horizontal="right" wrapText="1"/>
    </xf>
    <xf numFmtId="0" fontId="6" fillId="0" borderId="0" xfId="0" applyFont="1" applyBorder="1" applyAlignment="1">
      <alignment wrapText="1"/>
    </xf>
    <xf numFmtId="3" fontId="6" fillId="0" borderId="0" xfId="0" applyNumberFormat="1" applyFont="1" applyAlignment="1">
      <alignment horizontal="right"/>
    </xf>
    <xf numFmtId="0" fontId="6" fillId="0" borderId="0" xfId="14" applyFont="1" applyAlignment="1">
      <alignment horizontal="left"/>
    </xf>
    <xf numFmtId="0" fontId="6" fillId="0" borderId="0" xfId="0" applyFont="1" applyBorder="1" applyAlignment="1">
      <alignment horizontal="right" wrapText="1"/>
    </xf>
    <xf numFmtId="0" fontId="6" fillId="0" borderId="0" xfId="0" applyFont="1" applyFill="1" applyBorder="1" applyAlignment="1">
      <alignment horizontal="right" wrapText="1"/>
    </xf>
    <xf numFmtId="0" fontId="6" fillId="0" borderId="0" xfId="0" applyFont="1" applyAlignment="1">
      <alignment horizontal="left"/>
    </xf>
    <xf numFmtId="0" fontId="6" fillId="0" borderId="0" xfId="0" applyFont="1"/>
    <xf numFmtId="3" fontId="6" fillId="0" borderId="0" xfId="0" applyNumberFormat="1" applyFont="1" applyFill="1" applyBorder="1" applyAlignment="1">
      <alignment wrapText="1"/>
    </xf>
    <xf numFmtId="0" fontId="6" fillId="0" borderId="0" xfId="14" applyFont="1" applyFill="1" applyBorder="1" applyAlignment="1">
      <alignment horizontal="left"/>
    </xf>
    <xf numFmtId="0" fontId="6" fillId="0" borderId="0" xfId="0" applyFont="1" applyBorder="1" applyAlignment="1">
      <alignment horizontal="left"/>
    </xf>
    <xf numFmtId="3" fontId="6" fillId="0" borderId="3" xfId="0" applyNumberFormat="1" applyFont="1" applyBorder="1" applyAlignment="1">
      <alignment wrapText="1"/>
    </xf>
    <xf numFmtId="0" fontId="6" fillId="0" borderId="3" xfId="0" applyFont="1" applyBorder="1" applyAlignment="1">
      <alignment horizontal="right" wrapText="1"/>
    </xf>
    <xf numFmtId="3" fontId="6" fillId="0" borderId="3" xfId="0" applyNumberFormat="1" applyFont="1" applyBorder="1" applyAlignment="1">
      <alignment horizontal="right" wrapText="1"/>
    </xf>
    <xf numFmtId="0" fontId="12" fillId="0" borderId="0" xfId="9"/>
    <xf numFmtId="3" fontId="6" fillId="0" borderId="3" xfId="9" applyNumberFormat="1" applyFont="1" applyBorder="1" applyAlignment="1">
      <alignment horizontal="right" wrapText="1"/>
    </xf>
    <xf numFmtId="3" fontId="6" fillId="0" borderId="3" xfId="9" applyNumberFormat="1" applyFont="1" applyBorder="1" applyAlignment="1">
      <alignment wrapText="1"/>
    </xf>
    <xf numFmtId="0" fontId="6" fillId="0" borderId="3" xfId="9" applyFont="1" applyBorder="1" applyAlignment="1">
      <alignment wrapText="1"/>
    </xf>
    <xf numFmtId="0" fontId="12" fillId="0" borderId="3" xfId="9" applyBorder="1"/>
    <xf numFmtId="3" fontId="6" fillId="0" borderId="0" xfId="9" applyNumberFormat="1" applyFont="1" applyBorder="1" applyAlignment="1">
      <alignment horizontal="right" wrapText="1"/>
    </xf>
    <xf numFmtId="0" fontId="6" fillId="0" borderId="0" xfId="9" applyFont="1" applyBorder="1" applyAlignment="1">
      <alignment horizontal="right" wrapText="1"/>
    </xf>
    <xf numFmtId="3" fontId="6" fillId="0" borderId="0" xfId="9" applyNumberFormat="1" applyFont="1" applyBorder="1" applyAlignment="1">
      <alignment wrapText="1"/>
    </xf>
    <xf numFmtId="0" fontId="6" fillId="0" borderId="0" xfId="9" applyFont="1" applyBorder="1" applyAlignment="1">
      <alignment wrapText="1"/>
    </xf>
    <xf numFmtId="0" fontId="6" fillId="0" borderId="0" xfId="9" applyFont="1" applyBorder="1" applyAlignment="1">
      <alignment horizontal="left"/>
    </xf>
    <xf numFmtId="0" fontId="6" fillId="0" borderId="0" xfId="15" applyFont="1" applyBorder="1" applyAlignment="1">
      <alignment horizontal="left"/>
    </xf>
    <xf numFmtId="0" fontId="6" fillId="0" borderId="0" xfId="15" applyFont="1" applyFill="1" applyBorder="1" applyAlignment="1">
      <alignment horizontal="left"/>
    </xf>
    <xf numFmtId="0" fontId="12" fillId="0" borderId="0" xfId="9" applyAlignment="1">
      <alignment horizontal="right"/>
    </xf>
    <xf numFmtId="0" fontId="6" fillId="0" borderId="0" xfId="9" applyFont="1"/>
    <xf numFmtId="0" fontId="6" fillId="0" borderId="0" xfId="15" applyFont="1" applyAlignment="1">
      <alignment horizontal="left"/>
    </xf>
    <xf numFmtId="0" fontId="6" fillId="0" borderId="0" xfId="9" applyFont="1" applyAlignment="1">
      <alignment horizontal="left"/>
    </xf>
    <xf numFmtId="3" fontId="6" fillId="0" borderId="0" xfId="9" applyNumberFormat="1" applyFont="1"/>
    <xf numFmtId="0" fontId="6" fillId="0" borderId="0" xfId="9" applyFont="1" applyFill="1" applyBorder="1" applyAlignment="1">
      <alignment wrapText="1"/>
    </xf>
    <xf numFmtId="3" fontId="8" fillId="0" borderId="0" xfId="9" applyNumberFormat="1" applyFont="1"/>
    <xf numFmtId="0" fontId="8" fillId="0" borderId="0" xfId="9" applyFont="1" applyBorder="1" applyAlignment="1">
      <alignment horizontal="left"/>
    </xf>
    <xf numFmtId="0" fontId="5" fillId="0" borderId="0" xfId="9" applyFont="1" applyAlignment="1">
      <alignment horizontal="center" wrapText="1"/>
    </xf>
    <xf numFmtId="0" fontId="12" fillId="0" borderId="0" xfId="9" applyAlignment="1">
      <alignment wrapText="1"/>
    </xf>
    <xf numFmtId="3" fontId="12" fillId="0" borderId="0" xfId="9" applyNumberFormat="1"/>
    <xf numFmtId="3" fontId="8" fillId="0" borderId="0" xfId="9" applyNumberFormat="1" applyFont="1" applyBorder="1"/>
    <xf numFmtId="0" fontId="6" fillId="0" borderId="0" xfId="9" applyFont="1" applyBorder="1" applyAlignment="1">
      <alignment horizontal="center" wrapText="1"/>
    </xf>
    <xf numFmtId="0" fontId="6" fillId="0" borderId="3" xfId="9" applyFont="1" applyBorder="1"/>
    <xf numFmtId="3" fontId="6" fillId="0" borderId="3" xfId="9" applyNumberFormat="1" applyFont="1" applyBorder="1"/>
    <xf numFmtId="0" fontId="6" fillId="0" borderId="3" xfId="9" applyFont="1" applyBorder="1" applyAlignment="1">
      <alignment horizontal="left"/>
    </xf>
    <xf numFmtId="3" fontId="6" fillId="0" borderId="0" xfId="9" applyNumberFormat="1" applyFont="1" applyBorder="1"/>
    <xf numFmtId="0" fontId="6" fillId="0" borderId="0" xfId="9" applyFont="1" applyFill="1" applyBorder="1"/>
    <xf numFmtId="3" fontId="6" fillId="0" borderId="0" xfId="9" applyNumberFormat="1" applyFont="1" applyBorder="1" applyAlignment="1">
      <alignment horizontal="right"/>
    </xf>
    <xf numFmtId="0" fontId="6" fillId="0" borderId="0" xfId="9" applyFont="1" applyAlignment="1">
      <alignment horizontal="right"/>
    </xf>
    <xf numFmtId="0" fontId="6" fillId="0" borderId="0" xfId="9" applyFont="1" applyBorder="1"/>
    <xf numFmtId="0" fontId="6" fillId="0" borderId="0" xfId="9" applyFont="1" applyBorder="1" applyAlignment="1">
      <alignment horizontal="right"/>
    </xf>
    <xf numFmtId="0" fontId="13" fillId="0" borderId="0" xfId="9" applyFont="1"/>
    <xf numFmtId="0" fontId="4" fillId="0" borderId="0" xfId="6" applyAlignment="1" applyProtection="1"/>
    <xf numFmtId="3" fontId="6" fillId="0" borderId="0" xfId="9" applyNumberFormat="1" applyFont="1" applyFill="1" applyAlignment="1">
      <alignment horizontal="right"/>
    </xf>
    <xf numFmtId="3" fontId="6" fillId="0" borderId="3" xfId="9" applyNumberFormat="1" applyFont="1" applyBorder="1" applyAlignment="1">
      <alignment horizontal="right"/>
    </xf>
    <xf numFmtId="3" fontId="6" fillId="0" borderId="3" xfId="9" applyNumberFormat="1" applyFont="1" applyFill="1" applyBorder="1" applyAlignment="1">
      <alignment horizontal="right"/>
    </xf>
    <xf numFmtId="0" fontId="6" fillId="0" borderId="3" xfId="9" applyFont="1" applyBorder="1" applyAlignment="1">
      <alignment horizontal="left" wrapText="1"/>
    </xf>
    <xf numFmtId="3" fontId="6" fillId="0" borderId="0" xfId="9" applyNumberFormat="1" applyFont="1" applyFill="1" applyBorder="1" applyAlignment="1">
      <alignment horizontal="right"/>
    </xf>
    <xf numFmtId="3" fontId="6" fillId="0" borderId="0" xfId="9" applyNumberFormat="1" applyFont="1" applyAlignment="1">
      <alignment horizontal="right"/>
    </xf>
    <xf numFmtId="3" fontId="6" fillId="0" borderId="0" xfId="9" applyNumberFormat="1" applyFont="1" applyFill="1"/>
    <xf numFmtId="0" fontId="6" fillId="0" borderId="0" xfId="0" applyFont="1" applyBorder="1" applyAlignment="1">
      <alignment horizontal="center" vertical="center"/>
    </xf>
    <xf numFmtId="0" fontId="10" fillId="0" borderId="0" xfId="0" applyFont="1" applyFill="1" applyBorder="1" applyAlignment="1">
      <alignment horizontal="left"/>
    </xf>
    <xf numFmtId="0" fontId="1" fillId="0" borderId="0" xfId="18"/>
    <xf numFmtId="0" fontId="1" fillId="0" borderId="0" xfId="18" applyAlignment="1">
      <alignment horizontal="right"/>
    </xf>
    <xf numFmtId="167" fontId="1" fillId="0" borderId="0" xfId="18" applyNumberFormat="1"/>
    <xf numFmtId="167" fontId="1" fillId="0" borderId="0" xfId="18" applyNumberFormat="1" applyAlignment="1">
      <alignment horizontal="right"/>
    </xf>
    <xf numFmtId="167" fontId="5" fillId="0" borderId="0" xfId="18" applyNumberFormat="1" applyFont="1"/>
    <xf numFmtId="167" fontId="5" fillId="0" borderId="0" xfId="18" applyNumberFormat="1" applyFont="1" applyAlignment="1">
      <alignment horizontal="right"/>
    </xf>
    <xf numFmtId="0" fontId="5" fillId="0" borderId="0" xfId="18" applyFont="1" applyAlignment="1">
      <alignment horizontal="right"/>
    </xf>
    <xf numFmtId="0" fontId="8" fillId="0" borderId="0" xfId="19" applyFont="1" applyFill="1" applyBorder="1" applyAlignment="1">
      <alignment horizontal="left"/>
    </xf>
    <xf numFmtId="0" fontId="1" fillId="0" borderId="0" xfId="18" applyAlignment="1">
      <alignment horizontal="center"/>
    </xf>
    <xf numFmtId="0" fontId="5" fillId="0" borderId="0" xfId="18" applyFont="1"/>
    <xf numFmtId="0" fontId="10" fillId="0" borderId="0" xfId="18" applyFont="1" applyBorder="1" applyAlignment="1">
      <alignment horizontal="left" wrapText="1"/>
    </xf>
    <xf numFmtId="0" fontId="10" fillId="0" borderId="0" xfId="18" applyFont="1" applyBorder="1" applyAlignment="1">
      <alignment horizontal="left" wrapText="1"/>
    </xf>
    <xf numFmtId="167" fontId="6" fillId="0" borderId="3" xfId="18" applyNumberFormat="1" applyFont="1" applyBorder="1" applyAlignment="1">
      <alignment horizontal="right"/>
    </xf>
    <xf numFmtId="167" fontId="6" fillId="0" borderId="3" xfId="18" applyNumberFormat="1" applyFont="1" applyBorder="1"/>
    <xf numFmtId="1" fontId="6" fillId="0" borderId="3" xfId="18" applyNumberFormat="1" applyFont="1" applyBorder="1" applyAlignment="1">
      <alignment horizontal="right"/>
    </xf>
    <xf numFmtId="168" fontId="6" fillId="0" borderId="3" xfId="18" applyNumberFormat="1" applyFont="1" applyBorder="1" applyAlignment="1">
      <alignment horizontal="right"/>
    </xf>
    <xf numFmtId="0" fontId="6" fillId="0" borderId="3" xfId="18" applyFont="1" applyBorder="1"/>
    <xf numFmtId="168" fontId="6" fillId="0" borderId="0" xfId="18" applyNumberFormat="1" applyFont="1" applyAlignment="1">
      <alignment horizontal="right"/>
    </xf>
    <xf numFmtId="167" fontId="6" fillId="0" borderId="0" xfId="18" applyNumberFormat="1" applyFont="1"/>
    <xf numFmtId="1" fontId="6" fillId="0" borderId="0" xfId="18" applyNumberFormat="1" applyFont="1" applyAlignment="1">
      <alignment horizontal="right"/>
    </xf>
    <xf numFmtId="167" fontId="6" fillId="0" borderId="0" xfId="18" applyNumberFormat="1" applyFont="1" applyAlignment="1">
      <alignment horizontal="right"/>
    </xf>
    <xf numFmtId="0" fontId="6" fillId="0" borderId="0" xfId="18" applyFont="1"/>
    <xf numFmtId="3" fontId="6" fillId="0" borderId="0" xfId="18" applyNumberFormat="1" applyFont="1" applyAlignment="1">
      <alignment horizontal="right"/>
    </xf>
    <xf numFmtId="1" fontId="18" fillId="0" borderId="0" xfId="18" applyNumberFormat="1" applyFont="1" applyAlignment="1">
      <alignment horizontal="right"/>
    </xf>
    <xf numFmtId="3" fontId="8" fillId="0" borderId="0" xfId="18" applyNumberFormat="1" applyFont="1" applyBorder="1" applyAlignment="1">
      <alignment horizontal="right" wrapText="1"/>
    </xf>
    <xf numFmtId="0" fontId="6" fillId="0" borderId="0" xfId="18" applyFont="1" applyBorder="1" applyAlignment="1">
      <alignment horizontal="center" vertical="justify"/>
    </xf>
    <xf numFmtId="0" fontId="19" fillId="0" borderId="0" xfId="18" applyFont="1"/>
    <xf numFmtId="0" fontId="5" fillId="2" borderId="0" xfId="18" applyFont="1" applyFill="1"/>
    <xf numFmtId="0" fontId="5" fillId="0" borderId="0" xfId="18" applyFont="1" applyAlignment="1">
      <alignment horizontal="center"/>
    </xf>
    <xf numFmtId="3" fontId="8" fillId="0" borderId="0" xfId="18" applyNumberFormat="1" applyFont="1" applyFill="1"/>
    <xf numFmtId="0" fontId="1" fillId="0" borderId="0" xfId="20"/>
    <xf numFmtId="3" fontId="6" fillId="0" borderId="0" xfId="20" applyNumberFormat="1" applyFont="1" applyBorder="1" applyAlignment="1">
      <alignment horizontal="right" wrapText="1"/>
    </xf>
    <xf numFmtId="3" fontId="6" fillId="0" borderId="0" xfId="20" applyNumberFormat="1" applyFont="1" applyBorder="1" applyAlignment="1">
      <alignment wrapText="1"/>
    </xf>
    <xf numFmtId="0" fontId="6" fillId="0" borderId="0" xfId="20" applyFont="1" applyBorder="1" applyAlignment="1">
      <alignment horizontal="right" wrapText="1"/>
    </xf>
    <xf numFmtId="0" fontId="10" fillId="0" borderId="0" xfId="20" applyFont="1" applyFill="1" applyBorder="1" applyAlignment="1">
      <alignment horizontal="left"/>
    </xf>
    <xf numFmtId="0" fontId="1" fillId="0" borderId="0" xfId="20" applyBorder="1" applyAlignment="1">
      <alignment wrapText="1"/>
    </xf>
    <xf numFmtId="0" fontId="10" fillId="0" borderId="0" xfId="20" applyFont="1" applyFill="1" applyBorder="1" applyAlignment="1">
      <alignment horizontal="left" wrapText="1"/>
    </xf>
    <xf numFmtId="3" fontId="6" fillId="0" borderId="3" xfId="20" applyNumberFormat="1" applyFont="1" applyFill="1" applyBorder="1" applyAlignment="1">
      <alignment horizontal="right"/>
    </xf>
    <xf numFmtId="3" fontId="6" fillId="0" borderId="0" xfId="20" applyNumberFormat="1" applyFont="1" applyFill="1" applyAlignment="1">
      <alignment horizontal="right"/>
    </xf>
    <xf numFmtId="167" fontId="6" fillId="0" borderId="0" xfId="21" applyNumberFormat="1" applyFont="1"/>
    <xf numFmtId="3" fontId="6" fillId="0" borderId="3" xfId="20" applyNumberFormat="1" applyFont="1" applyFill="1" applyBorder="1" applyAlignment="1">
      <alignment horizontal="right" wrapText="1"/>
    </xf>
    <xf numFmtId="3" fontId="6" fillId="0" borderId="0" xfId="20" applyNumberFormat="1" applyFont="1" applyFill="1" applyBorder="1" applyAlignment="1">
      <alignment horizontal="right" wrapText="1"/>
    </xf>
    <xf numFmtId="0" fontId="6" fillId="0" borderId="3" xfId="20" applyFont="1" applyFill="1" applyBorder="1" applyAlignment="1">
      <alignment horizontal="right" wrapText="1"/>
    </xf>
    <xf numFmtId="167" fontId="6" fillId="0" borderId="0" xfId="21" applyNumberFormat="1" applyFont="1" applyAlignment="1">
      <alignment horizontal="right"/>
    </xf>
    <xf numFmtId="0" fontId="6" fillId="0" borderId="0" xfId="20" applyFont="1" applyFill="1" applyBorder="1" applyAlignment="1">
      <alignment horizontal="right" wrapText="1"/>
    </xf>
    <xf numFmtId="3" fontId="6" fillId="0" borderId="0" xfId="20" applyNumberFormat="1" applyFont="1" applyFill="1" applyBorder="1" applyAlignment="1">
      <alignment wrapText="1"/>
    </xf>
    <xf numFmtId="0" fontId="6" fillId="0" borderId="0" xfId="20" applyFont="1" applyFill="1" applyBorder="1" applyAlignment="1">
      <alignment wrapText="1"/>
    </xf>
    <xf numFmtId="0" fontId="6" fillId="0" borderId="0" xfId="20" applyFont="1" applyFill="1" applyAlignment="1">
      <alignment horizontal="right"/>
    </xf>
    <xf numFmtId="0" fontId="6" fillId="0" borderId="0" xfId="20" applyFont="1" applyAlignment="1">
      <alignment horizontal="left"/>
    </xf>
    <xf numFmtId="0" fontId="6" fillId="0" borderId="0" xfId="20" applyFont="1" applyFill="1"/>
    <xf numFmtId="168" fontId="8" fillId="0" borderId="0" xfId="20" applyNumberFormat="1" applyFont="1" applyFill="1"/>
    <xf numFmtId="3" fontId="8" fillId="0" borderId="0" xfId="20" applyNumberFormat="1" applyFont="1" applyFill="1"/>
    <xf numFmtId="0" fontId="8" fillId="0" borderId="0" xfId="20" applyFont="1" applyBorder="1" applyAlignment="1">
      <alignment horizontal="left"/>
    </xf>
    <xf numFmtId="0" fontId="8" fillId="0" borderId="0" xfId="20" applyFont="1" applyFill="1" applyBorder="1" applyAlignment="1">
      <alignment horizontal="center" wrapText="1"/>
    </xf>
    <xf numFmtId="0" fontId="6" fillId="0" borderId="0" xfId="20" applyFont="1" applyFill="1" applyBorder="1" applyAlignment="1">
      <alignment horizontal="center" wrapText="1"/>
    </xf>
    <xf numFmtId="0" fontId="6" fillId="0" borderId="0" xfId="20" applyFont="1" applyBorder="1" applyAlignment="1">
      <alignment horizontal="center" vertical="center"/>
    </xf>
    <xf numFmtId="0" fontId="5" fillId="0" borderId="0" xfId="20" applyFont="1" applyAlignment="1">
      <alignment horizontal="center" wrapText="1"/>
    </xf>
    <xf numFmtId="0" fontId="1" fillId="0" borderId="3" xfId="20" applyFont="1" applyBorder="1" applyAlignment="1">
      <alignment horizontal="right"/>
    </xf>
    <xf numFmtId="0" fontId="1" fillId="0" borderId="0" xfId="20" applyFont="1" applyAlignment="1">
      <alignment horizontal="right"/>
    </xf>
    <xf numFmtId="0" fontId="1" fillId="0" borderId="0" xfId="22"/>
    <xf numFmtId="0" fontId="1" fillId="0" borderId="9" xfId="22" applyFont="1" applyBorder="1" applyAlignment="1">
      <alignment vertical="top" wrapText="1"/>
    </xf>
    <xf numFmtId="0" fontId="15" fillId="0" borderId="8" xfId="22" applyFont="1" applyBorder="1" applyAlignment="1">
      <alignment vertical="center" wrapText="1"/>
    </xf>
    <xf numFmtId="0" fontId="1" fillId="0" borderId="7" xfId="22" applyFont="1" applyBorder="1" applyAlignment="1">
      <alignment vertical="top" wrapText="1"/>
    </xf>
    <xf numFmtId="0" fontId="15" fillId="0" borderId="6" xfId="22" applyFont="1" applyBorder="1" applyAlignment="1">
      <alignment vertical="center" wrapText="1"/>
    </xf>
    <xf numFmtId="0" fontId="1" fillId="0" borderId="5" xfId="22" applyFont="1" applyBorder="1" applyAlignment="1">
      <alignment vertical="top" wrapText="1"/>
    </xf>
    <xf numFmtId="0" fontId="15" fillId="0" borderId="4" xfId="22" applyFont="1" applyBorder="1" applyAlignment="1">
      <alignment vertical="center" wrapText="1"/>
    </xf>
    <xf numFmtId="0" fontId="1" fillId="0" borderId="13" xfId="22" applyFont="1" applyBorder="1" applyAlignment="1">
      <alignment vertical="top" wrapText="1"/>
    </xf>
    <xf numFmtId="0" fontId="5" fillId="0" borderId="12" xfId="22" applyFont="1" applyBorder="1" applyAlignment="1">
      <alignment vertical="top" wrapText="1"/>
    </xf>
    <xf numFmtId="0" fontId="1" fillId="0" borderId="9" xfId="22" applyFont="1" applyFill="1" applyBorder="1" applyAlignment="1">
      <alignment vertical="top" wrapText="1"/>
    </xf>
    <xf numFmtId="0" fontId="15" fillId="0" borderId="8" xfId="22" applyFont="1" applyFill="1" applyBorder="1" applyAlignment="1">
      <alignment vertical="top" wrapText="1"/>
    </xf>
    <xf numFmtId="0" fontId="1" fillId="0" borderId="7" xfId="22" applyFont="1" applyFill="1" applyBorder="1" applyAlignment="1">
      <alignment vertical="top" wrapText="1"/>
    </xf>
    <xf numFmtId="0" fontId="15" fillId="0" borderId="6" xfId="22" applyFont="1" applyFill="1" applyBorder="1" applyAlignment="1">
      <alignment vertical="center" wrapText="1"/>
    </xf>
    <xf numFmtId="0" fontId="5" fillId="0" borderId="7" xfId="22" applyFont="1" applyFill="1" applyBorder="1" applyAlignment="1">
      <alignment vertical="top" wrapText="1"/>
    </xf>
    <xf numFmtId="0" fontId="5" fillId="0" borderId="5" xfId="22" applyFont="1" applyFill="1" applyBorder="1" applyAlignment="1">
      <alignment vertical="top" wrapText="1"/>
    </xf>
    <xf numFmtId="0" fontId="15" fillId="0" borderId="8" xfId="22" applyFont="1" applyFill="1" applyBorder="1" applyAlignment="1">
      <alignment vertical="center" wrapText="1"/>
    </xf>
    <xf numFmtId="0" fontId="5" fillId="0" borderId="5" xfId="22" applyFont="1" applyFill="1" applyBorder="1" applyAlignment="1">
      <alignment vertical="center" wrapText="1"/>
    </xf>
    <xf numFmtId="0" fontId="15" fillId="0" borderId="4" xfId="22" applyFont="1" applyFill="1" applyBorder="1" applyAlignment="1">
      <alignment vertical="center" wrapText="1"/>
    </xf>
    <xf numFmtId="0" fontId="16" fillId="0" borderId="7" xfId="22" applyFont="1" applyBorder="1" applyAlignment="1">
      <alignment vertical="top" wrapText="1"/>
    </xf>
    <xf numFmtId="0" fontId="15" fillId="0" borderId="6" xfId="22" applyFont="1" applyBorder="1" applyAlignment="1">
      <alignment vertical="top" wrapText="1"/>
    </xf>
    <xf numFmtId="0" fontId="15" fillId="0" borderId="5" xfId="22" applyFont="1" applyBorder="1"/>
    <xf numFmtId="0" fontId="15" fillId="0" borderId="4" xfId="22" applyFont="1" applyBorder="1" applyAlignment="1">
      <alignment vertical="center"/>
    </xf>
    <xf numFmtId="0" fontId="1" fillId="0" borderId="0" xfId="0" applyFont="1" applyAlignment="1">
      <alignment horizontal="left" wrapText="1"/>
    </xf>
    <xf numFmtId="0" fontId="4" fillId="0" borderId="0" xfId="6" applyAlignment="1" applyProtection="1">
      <alignment horizontal="right" wrapText="1"/>
    </xf>
    <xf numFmtId="0" fontId="6" fillId="0" borderId="0" xfId="18" applyFont="1" applyBorder="1" applyAlignment="1">
      <alignment horizontal="center"/>
    </xf>
    <xf numFmtId="168" fontId="8" fillId="0" borderId="0" xfId="18" applyNumberFormat="1" applyFont="1" applyFill="1"/>
    <xf numFmtId="3" fontId="6" fillId="0" borderId="0" xfId="18" applyNumberFormat="1" applyFont="1"/>
    <xf numFmtId="3" fontId="6" fillId="0" borderId="3" xfId="18" applyNumberFormat="1" applyFont="1" applyBorder="1"/>
    <xf numFmtId="0" fontId="6" fillId="0" borderId="0" xfId="9" applyFont="1" applyBorder="1" applyAlignment="1">
      <alignment horizontal="center"/>
    </xf>
    <xf numFmtId="0" fontId="6" fillId="0" borderId="17" xfId="20" applyFont="1" applyFill="1" applyBorder="1" applyAlignment="1">
      <alignment horizontal="center" wrapText="1"/>
    </xf>
    <xf numFmtId="168" fontId="8" fillId="0" borderId="18" xfId="18" applyNumberFormat="1" applyFont="1" applyBorder="1" applyAlignment="1">
      <alignment horizontal="right" wrapText="1"/>
    </xf>
    <xf numFmtId="167" fontId="6" fillId="0" borderId="18" xfId="18" applyNumberFormat="1" applyFont="1" applyBorder="1" applyAlignment="1">
      <alignment horizontal="right"/>
    </xf>
    <xf numFmtId="3" fontId="6" fillId="0" borderId="18" xfId="18" applyNumberFormat="1" applyFont="1" applyBorder="1" applyAlignment="1">
      <alignment horizontal="right"/>
    </xf>
    <xf numFmtId="167" fontId="6" fillId="0" borderId="19" xfId="18" applyNumberFormat="1" applyFont="1" applyBorder="1" applyAlignment="1">
      <alignment horizontal="right"/>
    </xf>
    <xf numFmtId="168" fontId="6" fillId="0" borderId="18" xfId="18" applyNumberFormat="1" applyFont="1" applyBorder="1" applyAlignment="1">
      <alignment horizontal="right"/>
    </xf>
    <xf numFmtId="168" fontId="6" fillId="0" borderId="19" xfId="18" applyNumberFormat="1" applyFont="1" applyBorder="1" applyAlignment="1">
      <alignment horizontal="right"/>
    </xf>
    <xf numFmtId="167" fontId="6" fillId="0" borderId="18" xfId="18" applyNumberFormat="1" applyFont="1" applyBorder="1"/>
    <xf numFmtId="167" fontId="6" fillId="0" borderId="19" xfId="18" applyNumberFormat="1" applyFont="1" applyBorder="1"/>
    <xf numFmtId="1" fontId="6" fillId="0" borderId="18" xfId="18" applyNumberFormat="1" applyFont="1" applyBorder="1" applyAlignment="1">
      <alignment horizontal="right"/>
    </xf>
    <xf numFmtId="1" fontId="18" fillId="0" borderId="18" xfId="18" applyNumberFormat="1" applyFont="1" applyBorder="1" applyAlignment="1">
      <alignment horizontal="right"/>
    </xf>
    <xf numFmtId="1" fontId="6" fillId="0" borderId="19" xfId="18" applyNumberFormat="1" applyFont="1" applyBorder="1" applyAlignment="1">
      <alignment horizontal="right"/>
    </xf>
    <xf numFmtId="1" fontId="18" fillId="0" borderId="0" xfId="18" applyNumberFormat="1" applyFont="1" applyBorder="1" applyAlignment="1">
      <alignment horizontal="right"/>
    </xf>
    <xf numFmtId="1" fontId="6" fillId="0" borderId="0" xfId="18" applyNumberFormat="1" applyFont="1" applyBorder="1" applyAlignment="1">
      <alignment horizontal="right"/>
    </xf>
    <xf numFmtId="0" fontId="6" fillId="0" borderId="20" xfId="18" applyFont="1" applyBorder="1"/>
    <xf numFmtId="0" fontId="1" fillId="0" borderId="0" xfId="0" applyFont="1" applyAlignment="1">
      <alignment horizontal="right"/>
    </xf>
    <xf numFmtId="0" fontId="6" fillId="0" borderId="0" xfId="0" applyFont="1" applyFill="1" applyBorder="1"/>
    <xf numFmtId="3" fontId="6" fillId="0" borderId="0" xfId="0" applyNumberFormat="1" applyFont="1" applyFill="1" applyAlignment="1">
      <alignment horizontal="right"/>
    </xf>
    <xf numFmtId="0" fontId="6" fillId="0" borderId="3" xfId="0" applyFont="1" applyBorder="1"/>
    <xf numFmtId="0" fontId="6" fillId="0" borderId="0" xfId="0" applyFont="1" applyAlignment="1">
      <alignment horizontal="right"/>
    </xf>
    <xf numFmtId="168" fontId="6" fillId="0" borderId="0" xfId="0" applyNumberFormat="1" applyFont="1" applyBorder="1" applyAlignment="1">
      <alignment wrapText="1"/>
    </xf>
    <xf numFmtId="168" fontId="8" fillId="0" borderId="0" xfId="0" applyNumberFormat="1" applyFont="1"/>
    <xf numFmtId="168" fontId="6" fillId="0" borderId="0" xfId="0" applyNumberFormat="1" applyFont="1" applyBorder="1" applyAlignment="1">
      <alignment horizontal="right" wrapText="1"/>
    </xf>
    <xf numFmtId="167" fontId="6" fillId="0" borderId="0" xfId="0" applyNumberFormat="1" applyFont="1" applyBorder="1" applyAlignment="1">
      <alignment wrapText="1"/>
    </xf>
    <xf numFmtId="167" fontId="6" fillId="0" borderId="0" xfId="0" applyNumberFormat="1" applyFont="1" applyBorder="1" applyAlignment="1">
      <alignment horizontal="right" wrapText="1"/>
    </xf>
    <xf numFmtId="0" fontId="6" fillId="0" borderId="0" xfId="9" applyFont="1" applyBorder="1" applyAlignment="1">
      <alignment horizontal="center"/>
    </xf>
    <xf numFmtId="168" fontId="6" fillId="0" borderId="0" xfId="0" applyNumberFormat="1" applyFont="1" applyAlignment="1">
      <alignment horizontal="right"/>
    </xf>
    <xf numFmtId="168" fontId="8" fillId="0" borderId="0" xfId="0" applyNumberFormat="1" applyFont="1" applyAlignment="1">
      <alignment horizontal="right"/>
    </xf>
    <xf numFmtId="167" fontId="6" fillId="0" borderId="0" xfId="0" applyNumberFormat="1" applyFont="1"/>
    <xf numFmtId="0" fontId="6" fillId="0" borderId="15" xfId="9" applyFont="1" applyBorder="1" applyAlignment="1">
      <alignment horizontal="center"/>
    </xf>
    <xf numFmtId="0" fontId="6" fillId="0" borderId="0" xfId="9" applyFont="1" applyBorder="1" applyAlignment="1">
      <alignment horizontal="center"/>
    </xf>
    <xf numFmtId="168" fontId="6" fillId="0" borderId="0" xfId="9" applyNumberFormat="1" applyFont="1" applyBorder="1" applyAlignment="1">
      <alignment wrapText="1"/>
    </xf>
    <xf numFmtId="168" fontId="8" fillId="0" borderId="0" xfId="9" applyNumberFormat="1" applyFont="1"/>
    <xf numFmtId="168" fontId="6" fillId="0" borderId="3" xfId="9" applyNumberFormat="1" applyFont="1" applyBorder="1" applyAlignment="1">
      <alignment wrapText="1"/>
    </xf>
    <xf numFmtId="167" fontId="6" fillId="0" borderId="0" xfId="9" applyNumberFormat="1" applyFont="1" applyBorder="1" applyAlignment="1">
      <alignment wrapText="1"/>
    </xf>
    <xf numFmtId="167" fontId="6" fillId="0" borderId="3" xfId="9" applyNumberFormat="1" applyFont="1" applyBorder="1" applyAlignment="1">
      <alignment wrapText="1"/>
    </xf>
    <xf numFmtId="168" fontId="6" fillId="0" borderId="0" xfId="9" applyNumberFormat="1" applyFont="1"/>
    <xf numFmtId="168" fontId="6" fillId="0" borderId="3" xfId="9" applyNumberFormat="1" applyFont="1" applyBorder="1"/>
    <xf numFmtId="167" fontId="6" fillId="0" borderId="0" xfId="9" applyNumberFormat="1" applyFont="1"/>
    <xf numFmtId="168" fontId="6" fillId="0" borderId="0" xfId="9" applyNumberFormat="1" applyFont="1" applyBorder="1"/>
    <xf numFmtId="167" fontId="6" fillId="0" borderId="0" xfId="9" applyNumberFormat="1" applyFont="1" applyBorder="1"/>
    <xf numFmtId="167" fontId="6" fillId="0" borderId="3" xfId="9" applyNumberFormat="1" applyFont="1" applyBorder="1"/>
    <xf numFmtId="167" fontId="6" fillId="0" borderId="0" xfId="9" applyNumberFormat="1" applyFont="1" applyBorder="1" applyAlignment="1">
      <alignment horizontal="right" wrapText="1"/>
    </xf>
    <xf numFmtId="0" fontId="16" fillId="0" borderId="7" xfId="22" applyFont="1" applyBorder="1" applyAlignment="1">
      <alignment wrapText="1"/>
    </xf>
    <xf numFmtId="168" fontId="6" fillId="0" borderId="0" xfId="9" applyNumberFormat="1" applyFont="1" applyFill="1"/>
    <xf numFmtId="0" fontId="15" fillId="0" borderId="6" xfId="22" applyFont="1" applyFill="1" applyBorder="1" applyAlignment="1">
      <alignment vertical="top" wrapText="1"/>
    </xf>
    <xf numFmtId="0" fontId="5" fillId="0" borderId="13" xfId="22" applyFont="1" applyFill="1" applyBorder="1" applyAlignment="1">
      <alignment vertical="top" wrapText="1"/>
    </xf>
    <xf numFmtId="0" fontId="15" fillId="0" borderId="16" xfId="22" applyFont="1" applyFill="1" applyBorder="1" applyAlignment="1">
      <alignment vertical="top" wrapText="1"/>
    </xf>
    <xf numFmtId="0" fontId="15" fillId="0" borderId="23" xfId="22" applyFont="1" applyFill="1" applyBorder="1" applyAlignment="1">
      <alignment vertical="top" wrapText="1"/>
    </xf>
    <xf numFmtId="0" fontId="15" fillId="0" borderId="22" xfId="22" applyFont="1" applyFill="1" applyBorder="1" applyAlignment="1">
      <alignment vertical="top" wrapText="1"/>
    </xf>
    <xf numFmtId="0" fontId="15" fillId="0" borderId="8" xfId="22" applyFont="1" applyBorder="1" applyAlignment="1">
      <alignment vertical="top" wrapText="1"/>
    </xf>
    <xf numFmtId="0" fontId="1" fillId="0" borderId="0" xfId="0" applyFont="1" applyAlignment="1">
      <alignment horizontal="left" wrapText="1"/>
    </xf>
    <xf numFmtId="0" fontId="1" fillId="0" borderId="0" xfId="20" applyFont="1" applyBorder="1" applyAlignment="1">
      <alignment horizontal="left" wrapText="1"/>
    </xf>
    <xf numFmtId="0" fontId="5" fillId="0" borderId="0" xfId="20" applyFont="1" applyBorder="1" applyAlignment="1">
      <alignment horizontal="left" wrapText="1"/>
    </xf>
    <xf numFmtId="0" fontId="6" fillId="0" borderId="15" xfId="20" applyFont="1" applyBorder="1" applyAlignment="1">
      <alignment horizontal="center" vertical="center"/>
    </xf>
    <xf numFmtId="0" fontId="6" fillId="0" borderId="0" xfId="20" applyFont="1" applyBorder="1" applyAlignment="1">
      <alignment horizontal="center" vertical="center"/>
    </xf>
    <xf numFmtId="0" fontId="6" fillId="0" borderId="3" xfId="20" applyFont="1" applyBorder="1" applyAlignment="1">
      <alignment horizontal="center" vertical="center"/>
    </xf>
    <xf numFmtId="0" fontId="6" fillId="0" borderId="2" xfId="20" applyFont="1" applyFill="1" applyBorder="1" applyAlignment="1">
      <alignment horizontal="center" wrapText="1"/>
    </xf>
    <xf numFmtId="0" fontId="6" fillId="0" borderId="2" xfId="20" applyFont="1" applyBorder="1" applyAlignment="1">
      <alignment horizontal="center" vertical="center" wrapText="1"/>
    </xf>
    <xf numFmtId="0" fontId="6" fillId="0" borderId="15" xfId="20" applyFont="1" applyBorder="1" applyAlignment="1">
      <alignment horizontal="center" vertical="justify" wrapText="1"/>
    </xf>
    <xf numFmtId="0" fontId="6" fillId="0" borderId="2" xfId="20" applyFont="1" applyBorder="1" applyAlignment="1">
      <alignment horizontal="center" vertical="center"/>
    </xf>
    <xf numFmtId="0" fontId="6" fillId="0" borderId="0" xfId="20" applyFont="1" applyBorder="1" applyAlignment="1">
      <alignment horizontal="center" vertical="center" wrapText="1"/>
    </xf>
    <xf numFmtId="0" fontId="6" fillId="0" borderId="2" xfId="20" applyFont="1" applyBorder="1" applyAlignment="1">
      <alignment horizontal="center" wrapText="1"/>
    </xf>
    <xf numFmtId="0" fontId="11" fillId="0" borderId="0" xfId="20" applyFont="1" applyBorder="1" applyAlignment="1">
      <alignment horizontal="left" wrapText="1"/>
    </xf>
    <xf numFmtId="0" fontId="9" fillId="0" borderId="0" xfId="20" applyFont="1" applyBorder="1" applyAlignment="1">
      <alignment horizontal="left" wrapText="1"/>
    </xf>
    <xf numFmtId="0" fontId="10" fillId="0" borderId="0" xfId="20" applyFont="1" applyBorder="1" applyAlignment="1">
      <alignment horizontal="left" wrapText="1"/>
    </xf>
    <xf numFmtId="0" fontId="11" fillId="0" borderId="0" xfId="20" applyFont="1" applyAlignment="1">
      <alignment horizontal="left" wrapText="1"/>
    </xf>
    <xf numFmtId="0" fontId="10" fillId="0" borderId="15" xfId="20" applyFont="1" applyFill="1" applyBorder="1" applyAlignment="1">
      <alignment horizontal="left" wrapText="1"/>
    </xf>
    <xf numFmtId="0" fontId="1" fillId="0" borderId="15" xfId="20" applyBorder="1" applyAlignment="1">
      <alignment wrapText="1"/>
    </xf>
    <xf numFmtId="0" fontId="10" fillId="0" borderId="0" xfId="20" applyFont="1" applyFill="1" applyBorder="1" applyAlignment="1">
      <alignment horizontal="left" wrapText="1"/>
    </xf>
    <xf numFmtId="0" fontId="6" fillId="0" borderId="2" xfId="20" applyFont="1" applyBorder="1" applyAlignment="1">
      <alignment horizontal="center" vertical="justify" wrapText="1"/>
    </xf>
    <xf numFmtId="0" fontId="6" fillId="0" borderId="3" xfId="20" applyFont="1" applyBorder="1" applyAlignment="1">
      <alignment horizontal="center" vertical="center" wrapText="1"/>
    </xf>
    <xf numFmtId="0" fontId="1" fillId="0" borderId="0" xfId="18" applyAlignment="1">
      <alignment horizontal="left" wrapText="1"/>
    </xf>
    <xf numFmtId="0" fontId="5" fillId="0" borderId="0" xfId="18" applyFont="1" applyAlignment="1">
      <alignment horizontal="left" wrapText="1"/>
    </xf>
    <xf numFmtId="0" fontId="6" fillId="0" borderId="15" xfId="18" applyFont="1" applyBorder="1" applyAlignment="1">
      <alignment horizontal="center"/>
    </xf>
    <xf numFmtId="0" fontId="6" fillId="0" borderId="0" xfId="18" applyFont="1" applyBorder="1" applyAlignment="1">
      <alignment horizontal="center"/>
    </xf>
    <xf numFmtId="0" fontId="6" fillId="0" borderId="3" xfId="18" applyFont="1" applyBorder="1" applyAlignment="1">
      <alignment horizontal="center"/>
    </xf>
    <xf numFmtId="0" fontId="6" fillId="0" borderId="2" xfId="18" applyFont="1" applyBorder="1" applyAlignment="1">
      <alignment horizontal="center" vertical="center"/>
    </xf>
    <xf numFmtId="0" fontId="6" fillId="0" borderId="3" xfId="18" applyFont="1" applyBorder="1" applyAlignment="1">
      <alignment horizontal="center" wrapText="1"/>
    </xf>
    <xf numFmtId="0" fontId="6" fillId="0" borderId="2" xfId="18" applyFont="1" applyBorder="1" applyAlignment="1">
      <alignment horizontal="center" vertical="center" wrapText="1"/>
    </xf>
    <xf numFmtId="0" fontId="6" fillId="0" borderId="15" xfId="18" applyFont="1" applyBorder="1" applyAlignment="1">
      <alignment horizontal="center" vertical="center"/>
    </xf>
    <xf numFmtId="0" fontId="10" fillId="0" borderId="0" xfId="18" applyFont="1" applyBorder="1" applyAlignment="1">
      <alignment horizontal="left" wrapText="1"/>
    </xf>
    <xf numFmtId="0" fontId="9" fillId="0" borderId="0" xfId="18" applyFont="1" applyBorder="1" applyAlignment="1">
      <alignment horizontal="left" wrapText="1"/>
    </xf>
    <xf numFmtId="0" fontId="11" fillId="0" borderId="0" xfId="18" applyFont="1" applyAlignment="1">
      <alignment horizontal="left" wrapText="1"/>
    </xf>
    <xf numFmtId="0" fontId="6" fillId="0" borderId="19" xfId="18" applyFont="1" applyBorder="1" applyAlignment="1">
      <alignment horizontal="center" wrapText="1"/>
    </xf>
    <xf numFmtId="0" fontId="6" fillId="0" borderId="20" xfId="18" applyFont="1" applyBorder="1" applyAlignment="1">
      <alignment horizontal="center" wrapText="1"/>
    </xf>
    <xf numFmtId="0" fontId="1" fillId="0" borderId="0" xfId="18" applyAlignment="1">
      <alignment horizontal="center"/>
    </xf>
    <xf numFmtId="0" fontId="6" fillId="0" borderId="2" xfId="0" applyFont="1" applyBorder="1" applyAlignment="1">
      <alignment horizontal="center" wrapText="1"/>
    </xf>
    <xf numFmtId="0" fontId="6" fillId="0" borderId="21"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1" fillId="0" borderId="3" xfId="0" applyFont="1" applyBorder="1" applyAlignment="1">
      <alignment horizontal="left" wrapText="1"/>
    </xf>
    <xf numFmtId="0" fontId="5" fillId="0" borderId="0" xfId="0" applyFont="1" applyBorder="1" applyAlignment="1">
      <alignment horizontal="left" wrapText="1"/>
    </xf>
    <xf numFmtId="0" fontId="11" fillId="0" borderId="0" xfId="0" applyFont="1" applyBorder="1" applyAlignment="1">
      <alignment horizontal="left" wrapText="1"/>
    </xf>
    <xf numFmtId="0" fontId="9" fillId="0" borderId="0" xfId="0" applyFont="1" applyBorder="1" applyAlignment="1">
      <alignment horizontal="left" wrapText="1"/>
    </xf>
    <xf numFmtId="0" fontId="11" fillId="0" borderId="0" xfId="0" applyFont="1" applyAlignment="1">
      <alignment horizontal="left" wrapText="1"/>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10" fillId="0" borderId="15" xfId="0" applyFont="1" applyFill="1" applyBorder="1" applyAlignment="1">
      <alignment horizontal="left" wrapText="1"/>
    </xf>
    <xf numFmtId="0" fontId="0" fillId="0" borderId="15" xfId="0" applyBorder="1" applyAlignment="1">
      <alignment wrapText="1"/>
    </xf>
    <xf numFmtId="0" fontId="10" fillId="0" borderId="0" xfId="0" applyFont="1" applyBorder="1" applyAlignment="1">
      <alignment horizontal="left" wrapText="1"/>
    </xf>
    <xf numFmtId="0" fontId="10" fillId="0" borderId="0" xfId="0" applyFont="1" applyFill="1" applyBorder="1" applyAlignment="1">
      <alignment horizontal="left"/>
    </xf>
    <xf numFmtId="0" fontId="6" fillId="0" borderId="3" xfId="0" applyFont="1" applyBorder="1" applyAlignment="1">
      <alignment horizont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justify" wrapText="1"/>
    </xf>
    <xf numFmtId="0" fontId="6" fillId="0" borderId="2" xfId="9" applyFont="1" applyBorder="1" applyAlignment="1">
      <alignment horizontal="center" wrapText="1"/>
    </xf>
    <xf numFmtId="0" fontId="6" fillId="0" borderId="0" xfId="9" applyFont="1" applyBorder="1" applyAlignment="1">
      <alignment horizontal="center" vertical="center" wrapText="1"/>
    </xf>
    <xf numFmtId="0" fontId="1" fillId="0" borderId="3" xfId="9" applyFont="1" applyBorder="1" applyAlignment="1">
      <alignment horizontal="left" wrapText="1"/>
    </xf>
    <xf numFmtId="0" fontId="5" fillId="0" borderId="0" xfId="9" applyFont="1" applyBorder="1" applyAlignment="1">
      <alignment horizontal="left" wrapText="1"/>
    </xf>
    <xf numFmtId="0" fontId="11" fillId="0" borderId="0" xfId="9" applyFont="1" applyBorder="1" applyAlignment="1">
      <alignment horizontal="left" wrapText="1"/>
    </xf>
    <xf numFmtId="0" fontId="9" fillId="0" borderId="0" xfId="9" applyFont="1" applyBorder="1" applyAlignment="1">
      <alignment horizontal="left" wrapText="1"/>
    </xf>
    <xf numFmtId="0" fontId="10" fillId="0" borderId="0" xfId="9" applyFont="1" applyBorder="1" applyAlignment="1">
      <alignment horizontal="left" vertical="top" wrapText="1"/>
    </xf>
    <xf numFmtId="0" fontId="9" fillId="0" borderId="0" xfId="9" applyFont="1" applyBorder="1" applyAlignment="1">
      <alignment horizontal="left" vertical="top" wrapText="1"/>
    </xf>
    <xf numFmtId="0" fontId="11" fillId="0" borderId="0" xfId="9" applyFont="1" applyAlignment="1">
      <alignment horizontal="left" vertical="top" wrapText="1"/>
    </xf>
    <xf numFmtId="0" fontId="6" fillId="0" borderId="15" xfId="9" applyFont="1" applyBorder="1" applyAlignment="1">
      <alignment horizontal="center"/>
    </xf>
    <xf numFmtId="0" fontId="6" fillId="0" borderId="0" xfId="9" applyFont="1" applyBorder="1" applyAlignment="1">
      <alignment horizontal="center"/>
    </xf>
    <xf numFmtId="0" fontId="6" fillId="0" borderId="3" xfId="9" applyFont="1" applyBorder="1" applyAlignment="1">
      <alignment horizontal="center"/>
    </xf>
    <xf numFmtId="0" fontId="6" fillId="0" borderId="3" xfId="9" applyFont="1" applyBorder="1" applyAlignment="1">
      <alignment horizontal="center" vertical="center"/>
    </xf>
    <xf numFmtId="0" fontId="6" fillId="0" borderId="2" xfId="9" applyFont="1" applyBorder="1" applyAlignment="1">
      <alignment horizontal="center" vertical="justify" wrapText="1"/>
    </xf>
    <xf numFmtId="0" fontId="10" fillId="0" borderId="0" xfId="9" applyFont="1" applyBorder="1" applyAlignment="1">
      <alignment horizontal="left" wrapText="1"/>
    </xf>
    <xf numFmtId="0" fontId="5" fillId="0" borderId="0" xfId="9" applyFont="1" applyFill="1" applyAlignment="1">
      <alignment horizontal="center"/>
    </xf>
    <xf numFmtId="0" fontId="11" fillId="0" borderId="0" xfId="9" applyFont="1" applyAlignment="1">
      <alignment horizontal="left" wrapText="1"/>
    </xf>
    <xf numFmtId="0" fontId="11" fillId="0" borderId="15" xfId="9" applyFont="1" applyBorder="1" applyAlignment="1">
      <alignment horizontal="left" wrapText="1"/>
    </xf>
    <xf numFmtId="0" fontId="9" fillId="0" borderId="15" xfId="9" applyFont="1" applyBorder="1" applyAlignment="1">
      <alignment horizontal="left" wrapText="1"/>
    </xf>
    <xf numFmtId="0" fontId="1" fillId="0" borderId="0" xfId="9" applyFont="1" applyAlignment="1">
      <alignment vertical="justify" wrapText="1"/>
    </xf>
    <xf numFmtId="0" fontId="12" fillId="0" borderId="0" xfId="9" applyFont="1" applyAlignment="1">
      <alignment vertical="justify" wrapText="1"/>
    </xf>
    <xf numFmtId="0" fontId="6" fillId="0" borderId="3" xfId="9" applyFont="1" applyBorder="1" applyAlignment="1">
      <alignment horizontal="center" vertical="center" wrapText="1"/>
    </xf>
    <xf numFmtId="0" fontId="1" fillId="0" borderId="3" xfId="9" applyFont="1" applyBorder="1" applyAlignment="1">
      <alignment wrapText="1"/>
    </xf>
    <xf numFmtId="0" fontId="12" fillId="0" borderId="3" xfId="9" applyFont="1" applyBorder="1" applyAlignment="1">
      <alignment wrapText="1"/>
    </xf>
    <xf numFmtId="0" fontId="6" fillId="0" borderId="15" xfId="9" applyFont="1" applyBorder="1" applyAlignment="1">
      <alignment horizontal="center" vertical="justify" wrapText="1"/>
    </xf>
    <xf numFmtId="0" fontId="6" fillId="0" borderId="21" xfId="9" applyFont="1" applyBorder="1" applyAlignment="1">
      <alignment horizontal="center" vertical="center"/>
    </xf>
    <xf numFmtId="0" fontId="6" fillId="0" borderId="2" xfId="9" applyFont="1" applyBorder="1" applyAlignment="1">
      <alignment horizontal="center" vertical="center"/>
    </xf>
    <xf numFmtId="0" fontId="6" fillId="0" borderId="14" xfId="9" applyFont="1" applyBorder="1" applyAlignment="1">
      <alignment horizontal="center" vertical="center"/>
    </xf>
    <xf numFmtId="0" fontId="6" fillId="0" borderId="2" xfId="9" applyFont="1" applyBorder="1" applyAlignment="1">
      <alignment horizontal="center" vertical="center" wrapText="1"/>
    </xf>
    <xf numFmtId="0" fontId="6" fillId="0" borderId="3" xfId="9" applyFont="1" applyBorder="1" applyAlignment="1">
      <alignment horizontal="center" wrapText="1"/>
    </xf>
    <xf numFmtId="0" fontId="6" fillId="0" borderId="21" xfId="9" applyFont="1" applyBorder="1" applyAlignment="1">
      <alignment horizontal="center" vertical="center" wrapText="1"/>
    </xf>
    <xf numFmtId="0" fontId="6" fillId="0" borderId="14" xfId="9" applyFont="1" applyBorder="1" applyAlignment="1">
      <alignment horizontal="center" vertical="center" wrapText="1"/>
    </xf>
    <xf numFmtId="0" fontId="14" fillId="0" borderId="10" xfId="22" applyFont="1" applyBorder="1" applyAlignment="1">
      <alignment horizontal="center"/>
    </xf>
    <xf numFmtId="0" fontId="14" fillId="0" borderId="11" xfId="22" applyFont="1" applyBorder="1" applyAlignment="1">
      <alignment horizontal="center"/>
    </xf>
  </cellXfs>
  <cellStyles count="23">
    <cellStyle name="Cabecera 1" xfId="1"/>
    <cellStyle name="Cabecera 2" xfId="2"/>
    <cellStyle name="Euro" xfId="3"/>
    <cellStyle name="Fecha" xfId="4"/>
    <cellStyle name="Fijo" xfId="5"/>
    <cellStyle name="Hipervínculo" xfId="6" builtinId="8"/>
    <cellStyle name="Monetario" xfId="7"/>
    <cellStyle name="Monetario0" xfId="8"/>
    <cellStyle name="Normal" xfId="0" builtinId="0"/>
    <cellStyle name="Normal 2" xfId="9"/>
    <cellStyle name="Normal 2 2" xfId="20"/>
    <cellStyle name="Normal 3" xfId="10"/>
    <cellStyle name="Normal 4" xfId="11"/>
    <cellStyle name="Normal 4 2" xfId="21"/>
    <cellStyle name="Normal 5" xfId="12"/>
    <cellStyle name="Normal 6" xfId="13"/>
    <cellStyle name="Normal 6 2" xfId="22"/>
    <cellStyle name="Normal 7" xfId="18"/>
    <cellStyle name="Normal_Completar los baches" xfId="14"/>
    <cellStyle name="Normal_Completar los baches 2" xfId="15"/>
    <cellStyle name="Normal_Completar los baches 2 2" xfId="19"/>
    <cellStyle name="Punto0" xfId="16"/>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sqref="A1:L1"/>
    </sheetView>
  </sheetViews>
  <sheetFormatPr baseColWidth="10" defaultRowHeight="12.75" x14ac:dyDescent="0.2"/>
  <sheetData>
    <row r="1" spans="1:12" ht="27" customHeight="1" x14ac:dyDescent="0.2">
      <c r="A1" s="207" t="s">
        <v>102</v>
      </c>
      <c r="B1" s="207"/>
      <c r="C1" s="207"/>
      <c r="D1" s="207"/>
      <c r="E1" s="207"/>
      <c r="F1" s="207"/>
      <c r="G1" s="207"/>
      <c r="H1" s="207"/>
      <c r="I1" s="207"/>
      <c r="J1" s="207"/>
      <c r="K1" s="207"/>
      <c r="L1" s="207"/>
    </row>
    <row r="2" spans="1:12" ht="19.149999999999999" customHeight="1" x14ac:dyDescent="0.2">
      <c r="A2" s="150">
        <v>2016</v>
      </c>
      <c r="B2" s="149"/>
      <c r="C2" s="149"/>
      <c r="D2" s="149"/>
      <c r="E2" s="149"/>
      <c r="F2" s="149"/>
      <c r="G2" s="149"/>
      <c r="H2" s="149"/>
      <c r="I2" s="149"/>
      <c r="J2" s="149"/>
      <c r="K2" s="149"/>
      <c r="L2" s="149"/>
    </row>
    <row r="3" spans="1:12" ht="13.9" customHeight="1" x14ac:dyDescent="0.2">
      <c r="A3" s="150">
        <v>2015</v>
      </c>
      <c r="B3" s="149"/>
      <c r="C3" s="149"/>
      <c r="D3" s="149"/>
      <c r="E3" s="149"/>
      <c r="F3" s="149"/>
      <c r="G3" s="149"/>
      <c r="H3" s="149"/>
      <c r="I3" s="149"/>
      <c r="J3" s="149"/>
      <c r="K3" s="149"/>
      <c r="L3" s="149"/>
    </row>
    <row r="4" spans="1:12" x14ac:dyDescent="0.2">
      <c r="A4" s="58">
        <v>2014</v>
      </c>
    </row>
    <row r="5" spans="1:12" x14ac:dyDescent="0.2">
      <c r="A5" s="58">
        <v>2013</v>
      </c>
    </row>
    <row r="6" spans="1:12" x14ac:dyDescent="0.2">
      <c r="A6" s="58">
        <v>2012</v>
      </c>
    </row>
    <row r="7" spans="1:12" x14ac:dyDescent="0.2">
      <c r="A7" s="58">
        <v>2011</v>
      </c>
    </row>
    <row r="8" spans="1:12" x14ac:dyDescent="0.2">
      <c r="A8" s="58">
        <v>2010</v>
      </c>
    </row>
    <row r="9" spans="1:12" x14ac:dyDescent="0.2">
      <c r="A9" s="58">
        <v>2009</v>
      </c>
    </row>
    <row r="10" spans="1:12" x14ac:dyDescent="0.2">
      <c r="A10" s="58">
        <v>2008</v>
      </c>
    </row>
  </sheetData>
  <mergeCells count="1">
    <mergeCell ref="A1:L1"/>
  </mergeCells>
  <hyperlinks>
    <hyperlink ref="A6" location="'2012'!A1" display="'2012'!A1"/>
    <hyperlink ref="A7" location="'2011'!A1" display="'2011'!A1"/>
    <hyperlink ref="A8" location="'2010'!A1" display="'2010'!A1"/>
    <hyperlink ref="A4" location="'2014'!A1" display="'2014'!A1"/>
    <hyperlink ref="A5" location="'2013'!A1" display="'2013'!A1"/>
    <hyperlink ref="A9" location="'2009'!A1" display="'2009'!A1"/>
    <hyperlink ref="A10" location="'2008'!A1" display="'2008'!A1"/>
    <hyperlink ref="A2" location="'2016'!A1" display="'2016'!A1"/>
    <hyperlink ref="A3" location="'2015'!A1" display="'2015'!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B12" sqref="B12"/>
    </sheetView>
  </sheetViews>
  <sheetFormatPr baseColWidth="10" defaultColWidth="11.42578125" defaultRowHeight="12.75" x14ac:dyDescent="0.2"/>
  <cols>
    <col min="1" max="1" width="46.7109375" style="23" customWidth="1"/>
    <col min="2" max="2" width="12.7109375" style="23" customWidth="1"/>
    <col min="3" max="3" width="10.7109375" style="23" customWidth="1"/>
    <col min="4" max="4" width="11.28515625" style="23" customWidth="1"/>
    <col min="5" max="5" width="10.7109375" style="23" customWidth="1"/>
    <col min="6" max="6" width="11.42578125" style="23" customWidth="1"/>
    <col min="7" max="7" width="10.28515625" style="23" customWidth="1"/>
    <col min="8" max="8" width="11.140625" style="23" customWidth="1"/>
    <col min="9" max="9" width="10.7109375" style="23" customWidth="1"/>
    <col min="10" max="16384" width="11.42578125" style="23"/>
  </cols>
  <sheetData>
    <row r="1" spans="1:17" ht="26.25" customHeight="1" x14ac:dyDescent="0.2">
      <c r="A1" s="285" t="s">
        <v>109</v>
      </c>
      <c r="B1" s="285"/>
      <c r="C1" s="285"/>
      <c r="D1" s="286"/>
      <c r="E1" s="286"/>
      <c r="F1" s="286"/>
      <c r="G1" s="286"/>
      <c r="H1" s="286"/>
      <c r="I1" s="286"/>
      <c r="J1" s="286"/>
      <c r="K1" s="286"/>
      <c r="L1" s="286"/>
      <c r="M1" s="286"/>
      <c r="N1" s="286"/>
      <c r="O1" s="286"/>
      <c r="P1" s="286"/>
      <c r="Q1" s="286"/>
    </row>
    <row r="2" spans="1:17" ht="13.15" customHeight="1" x14ac:dyDescent="0.2">
      <c r="A2" s="272" t="s">
        <v>0</v>
      </c>
      <c r="B2" s="288" t="s">
        <v>92</v>
      </c>
      <c r="C2" s="289"/>
      <c r="D2" s="289"/>
      <c r="E2" s="290"/>
      <c r="F2" s="288" t="s">
        <v>3</v>
      </c>
      <c r="G2" s="289"/>
      <c r="H2" s="289"/>
      <c r="I2" s="290"/>
      <c r="J2" s="288" t="s">
        <v>91</v>
      </c>
      <c r="K2" s="289"/>
      <c r="L2" s="289"/>
      <c r="M2" s="289"/>
      <c r="N2" s="293" t="s">
        <v>90</v>
      </c>
      <c r="O2" s="291"/>
      <c r="P2" s="291"/>
      <c r="Q2" s="294"/>
    </row>
    <row r="3" spans="1:17" ht="23.45" customHeight="1" x14ac:dyDescent="0.2">
      <c r="A3" s="274"/>
      <c r="B3" s="263" t="s">
        <v>6</v>
      </c>
      <c r="C3" s="263"/>
      <c r="D3" s="263" t="s">
        <v>7</v>
      </c>
      <c r="E3" s="263"/>
      <c r="F3" s="263" t="s">
        <v>6</v>
      </c>
      <c r="G3" s="263"/>
      <c r="H3" s="263" t="s">
        <v>7</v>
      </c>
      <c r="I3" s="263"/>
      <c r="J3" s="263" t="s">
        <v>6</v>
      </c>
      <c r="K3" s="263"/>
      <c r="L3" s="263" t="s">
        <v>7</v>
      </c>
      <c r="M3" s="263"/>
      <c r="N3" s="292" t="s">
        <v>6</v>
      </c>
      <c r="O3" s="292"/>
      <c r="P3" s="263" t="s">
        <v>7</v>
      </c>
      <c r="Q3" s="263"/>
    </row>
    <row r="4" spans="1:17" x14ac:dyDescent="0.2">
      <c r="A4" s="186"/>
      <c r="B4" s="122" t="s">
        <v>97</v>
      </c>
      <c r="C4" s="122" t="s">
        <v>96</v>
      </c>
      <c r="D4" s="122" t="s">
        <v>97</v>
      </c>
      <c r="E4" s="122" t="s">
        <v>96</v>
      </c>
      <c r="F4" s="122" t="s">
        <v>97</v>
      </c>
      <c r="G4" s="122" t="s">
        <v>96</v>
      </c>
      <c r="H4" s="122" t="s">
        <v>97</v>
      </c>
      <c r="I4" s="122" t="s">
        <v>96</v>
      </c>
      <c r="J4" s="122" t="s">
        <v>97</v>
      </c>
      <c r="K4" s="122" t="s">
        <v>96</v>
      </c>
      <c r="L4" s="122" t="s">
        <v>97</v>
      </c>
      <c r="M4" s="122" t="s">
        <v>96</v>
      </c>
      <c r="N4" s="122" t="s">
        <v>97</v>
      </c>
      <c r="O4" s="122" t="s">
        <v>96</v>
      </c>
      <c r="P4" s="122" t="s">
        <v>97</v>
      </c>
      <c r="Q4" s="122" t="s">
        <v>96</v>
      </c>
    </row>
    <row r="5" spans="1:17" x14ac:dyDescent="0.2">
      <c r="A5" s="42" t="s">
        <v>8</v>
      </c>
      <c r="B5" s="41">
        <v>31086</v>
      </c>
      <c r="C5" s="188">
        <v>100.00000000000001</v>
      </c>
      <c r="D5" s="41">
        <v>114400</v>
      </c>
      <c r="E5" s="188">
        <v>99.999999999999972</v>
      </c>
      <c r="F5" s="41">
        <v>17044</v>
      </c>
      <c r="G5" s="188">
        <v>100.00000000000001</v>
      </c>
      <c r="H5" s="41">
        <v>43370</v>
      </c>
      <c r="I5" s="188">
        <v>100</v>
      </c>
      <c r="J5" s="41">
        <v>2592</v>
      </c>
      <c r="K5" s="188">
        <v>100.00000000000001</v>
      </c>
      <c r="L5" s="41">
        <v>350</v>
      </c>
      <c r="M5" s="188">
        <v>100.00000000000001</v>
      </c>
      <c r="N5" s="41">
        <v>2116</v>
      </c>
      <c r="O5" s="188">
        <v>100</v>
      </c>
      <c r="P5" s="41">
        <v>21106</v>
      </c>
      <c r="Q5" s="188">
        <v>99.999999999999986</v>
      </c>
    </row>
    <row r="6" spans="1:17" x14ac:dyDescent="0.2">
      <c r="A6" s="33" t="s">
        <v>79</v>
      </c>
      <c r="B6" s="39">
        <v>2221</v>
      </c>
      <c r="C6" s="192">
        <v>7.1446953612558701</v>
      </c>
      <c r="D6" s="39">
        <v>5290</v>
      </c>
      <c r="E6" s="192">
        <v>4.6241258741258742</v>
      </c>
      <c r="F6" s="39">
        <v>9887</v>
      </c>
      <c r="G6" s="192">
        <v>58.008683407650786</v>
      </c>
      <c r="H6" s="65">
        <v>4498</v>
      </c>
      <c r="I6" s="200">
        <v>10.371224348628084</v>
      </c>
      <c r="J6" s="39">
        <v>508</v>
      </c>
      <c r="K6" s="192">
        <v>19.598765432098766</v>
      </c>
      <c r="L6" s="39">
        <v>70</v>
      </c>
      <c r="M6" s="192">
        <v>20</v>
      </c>
      <c r="N6" s="39">
        <v>273</v>
      </c>
      <c r="O6" s="192">
        <v>12.901701323251419</v>
      </c>
      <c r="P6" s="39">
        <v>1597</v>
      </c>
      <c r="Q6" s="194">
        <v>7.5665687482232542</v>
      </c>
    </row>
    <row r="7" spans="1:17" x14ac:dyDescent="0.2">
      <c r="A7" s="37" t="s">
        <v>10</v>
      </c>
      <c r="B7" s="39">
        <v>1045</v>
      </c>
      <c r="C7" s="192">
        <v>3.3616418966737434</v>
      </c>
      <c r="D7" s="39">
        <v>493</v>
      </c>
      <c r="E7" s="192">
        <v>0.43094405594405594</v>
      </c>
      <c r="F7" s="39">
        <v>9</v>
      </c>
      <c r="G7" s="192">
        <v>5.2804505984510683E-2</v>
      </c>
      <c r="H7" s="65">
        <v>11</v>
      </c>
      <c r="I7" s="200">
        <v>2.5363154254092687E-2</v>
      </c>
      <c r="J7" s="39">
        <v>45</v>
      </c>
      <c r="K7" s="192">
        <v>1.7361111111111112</v>
      </c>
      <c r="L7" s="39">
        <v>6</v>
      </c>
      <c r="M7" s="192">
        <v>1.7142857142857144</v>
      </c>
      <c r="N7" s="39">
        <v>107</v>
      </c>
      <c r="O7" s="192">
        <v>5.0567107750472591</v>
      </c>
      <c r="P7" s="39">
        <v>94</v>
      </c>
      <c r="Q7" s="194">
        <v>0.44537098455415519</v>
      </c>
    </row>
    <row r="8" spans="1:17" x14ac:dyDescent="0.2">
      <c r="A8" s="38" t="s">
        <v>89</v>
      </c>
      <c r="B8" s="39">
        <v>21</v>
      </c>
      <c r="C8" s="192">
        <v>6.7554526153252276E-2</v>
      </c>
      <c r="D8" s="39">
        <v>2</v>
      </c>
      <c r="E8" s="192">
        <v>1.7482517482517483E-3</v>
      </c>
      <c r="F8" s="64" t="s">
        <v>12</v>
      </c>
      <c r="G8" s="53" t="s">
        <v>12</v>
      </c>
      <c r="H8" s="59" t="s">
        <v>12</v>
      </c>
      <c r="I8" s="59" t="s">
        <v>12</v>
      </c>
      <c r="J8" s="39">
        <v>1</v>
      </c>
      <c r="K8" s="192">
        <v>3.8580246913580245E-2</v>
      </c>
      <c r="L8" s="64" t="s">
        <v>12</v>
      </c>
      <c r="M8" s="64" t="s">
        <v>12</v>
      </c>
      <c r="N8" s="64" t="s">
        <v>12</v>
      </c>
      <c r="O8" s="64" t="s">
        <v>12</v>
      </c>
      <c r="P8" s="64" t="s">
        <v>12</v>
      </c>
      <c r="Q8" s="64" t="s">
        <v>12</v>
      </c>
    </row>
    <row r="9" spans="1:17" x14ac:dyDescent="0.2">
      <c r="A9" s="33" t="s">
        <v>14</v>
      </c>
      <c r="B9" s="39">
        <v>5884</v>
      </c>
      <c r="C9" s="192">
        <v>18.928134851701731</v>
      </c>
      <c r="D9" s="39">
        <v>3697</v>
      </c>
      <c r="E9" s="192">
        <v>3.2316433566433567</v>
      </c>
      <c r="F9" s="39">
        <v>2508</v>
      </c>
      <c r="G9" s="192">
        <v>14.714855667683644</v>
      </c>
      <c r="H9" s="65">
        <v>1035</v>
      </c>
      <c r="I9" s="200">
        <v>2.3864422411805397</v>
      </c>
      <c r="J9" s="39">
        <v>160</v>
      </c>
      <c r="K9" s="192">
        <v>6.1728395061728394</v>
      </c>
      <c r="L9" s="39">
        <v>21</v>
      </c>
      <c r="M9" s="192">
        <v>6</v>
      </c>
      <c r="N9" s="39">
        <v>468</v>
      </c>
      <c r="O9" s="192">
        <v>22.117202268431001</v>
      </c>
      <c r="P9" s="39">
        <v>761</v>
      </c>
      <c r="Q9" s="194">
        <v>3.6056097792097037</v>
      </c>
    </row>
    <row r="10" spans="1:17" x14ac:dyDescent="0.2">
      <c r="A10" s="33" t="s">
        <v>37</v>
      </c>
      <c r="B10" s="39">
        <v>16568</v>
      </c>
      <c r="C10" s="192">
        <v>53.29730425271827</v>
      </c>
      <c r="D10" s="39">
        <v>101013</v>
      </c>
      <c r="E10" s="192">
        <v>88.29807692307692</v>
      </c>
      <c r="F10" s="39">
        <v>2213</v>
      </c>
      <c r="G10" s="192">
        <v>12.984041304858016</v>
      </c>
      <c r="H10" s="65">
        <v>36293</v>
      </c>
      <c r="I10" s="200">
        <v>83.68226884943509</v>
      </c>
      <c r="J10" s="39">
        <v>1704</v>
      </c>
      <c r="K10" s="192">
        <v>65.740740740740748</v>
      </c>
      <c r="L10" s="39">
        <v>245</v>
      </c>
      <c r="M10" s="192">
        <v>70</v>
      </c>
      <c r="N10" s="39">
        <v>1024</v>
      </c>
      <c r="O10" s="192">
        <v>48.393194706994329</v>
      </c>
      <c r="P10" s="39">
        <v>17882</v>
      </c>
      <c r="Q10" s="194">
        <v>84.72472282763195</v>
      </c>
    </row>
    <row r="11" spans="1:17" x14ac:dyDescent="0.2">
      <c r="A11" s="37" t="s">
        <v>36</v>
      </c>
      <c r="B11" s="39">
        <v>324</v>
      </c>
      <c r="C11" s="192">
        <v>1.0422698320787493</v>
      </c>
      <c r="D11" s="39">
        <v>409</v>
      </c>
      <c r="E11" s="192">
        <v>0.3575174825174825</v>
      </c>
      <c r="F11" s="39">
        <v>13</v>
      </c>
      <c r="G11" s="192">
        <v>7.6273175310959868E-2</v>
      </c>
      <c r="H11" s="65">
        <v>18</v>
      </c>
      <c r="I11" s="200">
        <v>4.1503343324878948E-2</v>
      </c>
      <c r="J11" s="39">
        <v>30</v>
      </c>
      <c r="K11" s="192">
        <v>1.1574074074074074</v>
      </c>
      <c r="L11" s="39">
        <v>2</v>
      </c>
      <c r="M11" s="192">
        <v>0.5714285714285714</v>
      </c>
      <c r="N11" s="39">
        <v>43</v>
      </c>
      <c r="O11" s="192">
        <v>2.0321361058601135</v>
      </c>
      <c r="P11" s="39">
        <v>93</v>
      </c>
      <c r="Q11" s="194">
        <v>0.44063299535677064</v>
      </c>
    </row>
    <row r="12" spans="1:17" x14ac:dyDescent="0.2">
      <c r="A12" s="37" t="s">
        <v>18</v>
      </c>
      <c r="B12" s="39">
        <v>161</v>
      </c>
      <c r="C12" s="192">
        <v>0.51791803384160073</v>
      </c>
      <c r="D12" s="39">
        <v>7</v>
      </c>
      <c r="E12" s="192">
        <v>6.118881118881119E-3</v>
      </c>
      <c r="F12" s="39">
        <v>1</v>
      </c>
      <c r="G12" s="192">
        <v>5.8671673316122979E-3</v>
      </c>
      <c r="H12" s="59" t="s">
        <v>12</v>
      </c>
      <c r="I12" s="59" t="s">
        <v>12</v>
      </c>
      <c r="J12" s="39">
        <v>2</v>
      </c>
      <c r="K12" s="192">
        <v>7.716049382716049E-2</v>
      </c>
      <c r="L12" s="64" t="s">
        <v>12</v>
      </c>
      <c r="M12" s="64" t="s">
        <v>12</v>
      </c>
      <c r="N12" s="64" t="s">
        <v>12</v>
      </c>
      <c r="O12" s="64" t="s">
        <v>12</v>
      </c>
      <c r="P12" s="39">
        <v>1</v>
      </c>
      <c r="Q12" s="194">
        <v>4.7379891973846301E-3</v>
      </c>
    </row>
    <row r="13" spans="1:17" x14ac:dyDescent="0.2">
      <c r="A13" s="33" t="s">
        <v>88</v>
      </c>
      <c r="B13" s="39">
        <v>6</v>
      </c>
      <c r="C13" s="192">
        <v>1.9301293186643503E-2</v>
      </c>
      <c r="D13" s="64" t="s">
        <v>12</v>
      </c>
      <c r="E13" s="64" t="s">
        <v>12</v>
      </c>
      <c r="F13" s="64" t="s">
        <v>12</v>
      </c>
      <c r="G13" s="53" t="s">
        <v>12</v>
      </c>
      <c r="H13" s="65">
        <v>2</v>
      </c>
      <c r="I13" s="200">
        <v>4.611482591653217E-3</v>
      </c>
      <c r="J13" s="64" t="s">
        <v>12</v>
      </c>
      <c r="K13" s="64" t="s">
        <v>12</v>
      </c>
      <c r="L13" s="64" t="s">
        <v>12</v>
      </c>
      <c r="M13" s="64" t="s">
        <v>12</v>
      </c>
      <c r="N13" s="64" t="s">
        <v>12</v>
      </c>
      <c r="O13" s="64" t="s">
        <v>12</v>
      </c>
      <c r="P13" s="64" t="s">
        <v>12</v>
      </c>
      <c r="Q13" s="64" t="s">
        <v>12</v>
      </c>
    </row>
    <row r="14" spans="1:17" x14ac:dyDescent="0.2">
      <c r="A14" s="33" t="s">
        <v>87</v>
      </c>
      <c r="B14" s="64" t="s">
        <v>12</v>
      </c>
      <c r="C14" s="64" t="s">
        <v>12</v>
      </c>
      <c r="D14" s="39">
        <v>2</v>
      </c>
      <c r="E14" s="192">
        <v>1.7482517482517483E-3</v>
      </c>
      <c r="F14" s="39">
        <v>27</v>
      </c>
      <c r="G14" s="192">
        <v>0.15841351795353203</v>
      </c>
      <c r="H14" s="59" t="s">
        <v>12</v>
      </c>
      <c r="I14" s="59" t="s">
        <v>12</v>
      </c>
      <c r="J14" s="64" t="s">
        <v>12</v>
      </c>
      <c r="K14" s="64" t="s">
        <v>12</v>
      </c>
      <c r="L14" s="64" t="s">
        <v>12</v>
      </c>
      <c r="M14" s="64" t="s">
        <v>12</v>
      </c>
      <c r="N14" s="64" t="s">
        <v>12</v>
      </c>
      <c r="O14" s="64" t="s">
        <v>12</v>
      </c>
      <c r="P14" s="64" t="s">
        <v>12</v>
      </c>
      <c r="Q14" s="64" t="s">
        <v>12</v>
      </c>
    </row>
    <row r="15" spans="1:17" x14ac:dyDescent="0.2">
      <c r="A15" s="33" t="s">
        <v>21</v>
      </c>
      <c r="B15" s="39">
        <v>1201</v>
      </c>
      <c r="C15" s="192">
        <v>3.8634755195264749</v>
      </c>
      <c r="D15" s="39">
        <v>441</v>
      </c>
      <c r="E15" s="192">
        <v>0.38548951048951047</v>
      </c>
      <c r="F15" s="39">
        <v>985</v>
      </c>
      <c r="G15" s="192">
        <v>5.779159821638113</v>
      </c>
      <c r="H15" s="65">
        <v>375</v>
      </c>
      <c r="I15" s="200">
        <v>0.86465298593497808</v>
      </c>
      <c r="J15" s="39">
        <v>129</v>
      </c>
      <c r="K15" s="192">
        <v>4.9768518518518521</v>
      </c>
      <c r="L15" s="39">
        <v>2</v>
      </c>
      <c r="M15" s="192">
        <v>0.5714285714285714</v>
      </c>
      <c r="N15" s="39">
        <v>89</v>
      </c>
      <c r="O15" s="192">
        <v>4.2060491493383738</v>
      </c>
      <c r="P15" s="39">
        <v>104</v>
      </c>
      <c r="Q15" s="194">
        <v>0.49275087652800154</v>
      </c>
    </row>
    <row r="16" spans="1:17" x14ac:dyDescent="0.2">
      <c r="A16" s="33" t="s">
        <v>22</v>
      </c>
      <c r="B16" s="39">
        <v>641</v>
      </c>
      <c r="C16" s="192">
        <v>2.0620214887730812</v>
      </c>
      <c r="D16" s="39">
        <v>332</v>
      </c>
      <c r="E16" s="192">
        <v>0.29020979020979021</v>
      </c>
      <c r="F16" s="39">
        <v>143</v>
      </c>
      <c r="G16" s="192">
        <v>0.83900492842055863</v>
      </c>
      <c r="H16" s="65">
        <v>244</v>
      </c>
      <c r="I16" s="200">
        <v>0.56260087618169241</v>
      </c>
      <c r="J16" s="39">
        <v>2</v>
      </c>
      <c r="K16" s="192">
        <v>7.716049382716049E-2</v>
      </c>
      <c r="L16" s="64" t="s">
        <v>12</v>
      </c>
      <c r="M16" s="64" t="s">
        <v>12</v>
      </c>
      <c r="N16" s="39">
        <v>12</v>
      </c>
      <c r="O16" s="192">
        <v>0.56710775047258988</v>
      </c>
      <c r="P16" s="39">
        <v>25</v>
      </c>
      <c r="Q16" s="194">
        <v>0.11844972993461575</v>
      </c>
    </row>
    <row r="17" spans="1:17" x14ac:dyDescent="0.2">
      <c r="A17" s="34" t="s">
        <v>86</v>
      </c>
      <c r="B17" s="39">
        <v>3</v>
      </c>
      <c r="C17" s="192">
        <v>9.6506465933217517E-3</v>
      </c>
      <c r="D17" s="64" t="s">
        <v>12</v>
      </c>
      <c r="E17" s="64" t="s">
        <v>12</v>
      </c>
      <c r="F17" s="64" t="s">
        <v>12</v>
      </c>
      <c r="G17" s="53" t="s">
        <v>12</v>
      </c>
      <c r="H17" s="59" t="s">
        <v>12</v>
      </c>
      <c r="I17" s="59" t="s">
        <v>12</v>
      </c>
      <c r="J17" s="39">
        <v>8</v>
      </c>
      <c r="K17" s="192">
        <v>0.30864197530864196</v>
      </c>
      <c r="L17" s="64" t="s">
        <v>12</v>
      </c>
      <c r="M17" s="64" t="s">
        <v>12</v>
      </c>
      <c r="N17" s="39">
        <v>1</v>
      </c>
      <c r="O17" s="192">
        <v>4.725897920604915E-2</v>
      </c>
      <c r="P17" s="39">
        <v>0</v>
      </c>
      <c r="Q17" s="194">
        <v>0</v>
      </c>
    </row>
    <row r="18" spans="1:17" x14ac:dyDescent="0.2">
      <c r="A18" s="33" t="s">
        <v>24</v>
      </c>
      <c r="B18" s="64">
        <v>327</v>
      </c>
      <c r="C18" s="192">
        <v>1.0519204786720711</v>
      </c>
      <c r="D18" s="64">
        <v>85</v>
      </c>
      <c r="E18" s="192">
        <v>7.4300699300699297E-2</v>
      </c>
      <c r="F18" s="39">
        <v>1258</v>
      </c>
      <c r="G18" s="192">
        <v>7.3808965031682705</v>
      </c>
      <c r="H18" s="65">
        <v>374</v>
      </c>
      <c r="I18" s="200">
        <v>0.86234724463915136</v>
      </c>
      <c r="J18" s="39">
        <v>3</v>
      </c>
      <c r="K18" s="192">
        <v>0.11574074074074073</v>
      </c>
      <c r="L18" s="64" t="s">
        <v>12</v>
      </c>
      <c r="M18" s="64" t="s">
        <v>12</v>
      </c>
      <c r="N18" s="39">
        <v>3</v>
      </c>
      <c r="O18" s="192">
        <v>0.14177693761814747</v>
      </c>
      <c r="P18" s="39">
        <v>13</v>
      </c>
      <c r="Q18" s="194">
        <v>6.1593859566000192E-2</v>
      </c>
    </row>
    <row r="19" spans="1:17" x14ac:dyDescent="0.2">
      <c r="A19" s="38" t="s">
        <v>35</v>
      </c>
      <c r="B19" s="51">
        <v>2683</v>
      </c>
      <c r="C19" s="192">
        <v>8.6308949366274206</v>
      </c>
      <c r="D19" s="51">
        <v>2627</v>
      </c>
      <c r="E19" s="192">
        <v>2.2963286713286712</v>
      </c>
      <c r="F19" s="53" t="s">
        <v>12</v>
      </c>
      <c r="G19" s="53" t="s">
        <v>12</v>
      </c>
      <c r="H19" s="63">
        <v>520</v>
      </c>
      <c r="I19" s="200">
        <v>1.1989854738298362</v>
      </c>
      <c r="J19" s="53" t="s">
        <v>12</v>
      </c>
      <c r="K19" s="64" t="s">
        <v>12</v>
      </c>
      <c r="L19" s="51">
        <v>3</v>
      </c>
      <c r="M19" s="192">
        <v>0.85714285714285721</v>
      </c>
      <c r="N19" s="51">
        <v>96</v>
      </c>
      <c r="O19" s="192">
        <v>4.536862003780719</v>
      </c>
      <c r="P19" s="51">
        <v>536</v>
      </c>
      <c r="Q19" s="194">
        <v>2.5395622097981616</v>
      </c>
    </row>
    <row r="20" spans="1:17" x14ac:dyDescent="0.2">
      <c r="A20" s="62" t="s">
        <v>85</v>
      </c>
      <c r="B20" s="60">
        <v>1</v>
      </c>
      <c r="C20" s="193">
        <v>3.2168821977739178E-3</v>
      </c>
      <c r="D20" s="49">
        <v>2</v>
      </c>
      <c r="E20" s="193">
        <v>1.7482517482517483E-3</v>
      </c>
      <c r="F20" s="60" t="s">
        <v>12</v>
      </c>
      <c r="G20" s="60" t="s">
        <v>12</v>
      </c>
      <c r="H20" s="61" t="s">
        <v>12</v>
      </c>
      <c r="I20" s="61" t="s">
        <v>12</v>
      </c>
      <c r="J20" s="60" t="s">
        <v>12</v>
      </c>
      <c r="K20" s="60" t="s">
        <v>12</v>
      </c>
      <c r="L20" s="49">
        <v>1</v>
      </c>
      <c r="M20" s="193">
        <v>0.2857142857142857</v>
      </c>
      <c r="N20" s="60" t="s">
        <v>12</v>
      </c>
      <c r="O20" s="60" t="s">
        <v>12</v>
      </c>
      <c r="P20" s="60" t="s">
        <v>12</v>
      </c>
      <c r="Q20" s="60" t="s">
        <v>12</v>
      </c>
    </row>
    <row r="21" spans="1:17" ht="27" customHeight="1" x14ac:dyDescent="0.2">
      <c r="A21" s="267" t="s">
        <v>112</v>
      </c>
      <c r="B21" s="267"/>
      <c r="C21" s="267"/>
      <c r="D21" s="267"/>
      <c r="E21" s="267"/>
      <c r="F21" s="267"/>
      <c r="G21" s="267"/>
      <c r="H21" s="268"/>
      <c r="I21" s="268"/>
      <c r="J21" s="268"/>
      <c r="K21" s="268"/>
      <c r="L21" s="268"/>
      <c r="M21" s="268"/>
      <c r="N21" s="268"/>
      <c r="O21" s="268"/>
      <c r="P21" s="268"/>
      <c r="Q21" s="268"/>
    </row>
    <row r="22" spans="1:17" x14ac:dyDescent="0.2">
      <c r="A22" s="279" t="s">
        <v>84</v>
      </c>
      <c r="B22" s="279"/>
      <c r="C22" s="279"/>
      <c r="D22" s="279"/>
      <c r="E22" s="279"/>
      <c r="F22" s="279"/>
      <c r="G22" s="279"/>
      <c r="H22" s="279"/>
      <c r="I22" s="279"/>
      <c r="J22" s="279"/>
      <c r="K22" s="279"/>
      <c r="L22" s="279"/>
      <c r="M22" s="279"/>
      <c r="N22" s="279"/>
      <c r="O22" s="279"/>
      <c r="P22" s="279"/>
      <c r="Q22" s="279"/>
    </row>
  </sheetData>
  <mergeCells count="16">
    <mergeCell ref="A22:Q22"/>
    <mergeCell ref="A21:Q21"/>
    <mergeCell ref="A1:Q1"/>
    <mergeCell ref="A2:A3"/>
    <mergeCell ref="B3:C3"/>
    <mergeCell ref="D3:E3"/>
    <mergeCell ref="B2:E2"/>
    <mergeCell ref="F3:G3"/>
    <mergeCell ref="H3:I3"/>
    <mergeCell ref="F2:I2"/>
    <mergeCell ref="J3:K3"/>
    <mergeCell ref="L3:M3"/>
    <mergeCell ref="N3:O3"/>
    <mergeCell ref="J2:M2"/>
    <mergeCell ref="N2:Q2"/>
    <mergeCell ref="P3:Q3"/>
  </mergeCells>
  <pageMargins left="0.75" right="0.75" top="1" bottom="1" header="0" footer="0"/>
  <pageSetup paperSize="9" orientation="portrait" horizontalDpi="4294967294" verticalDpi="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Normal="100" workbookViewId="0">
      <selection activeCell="B9" sqref="B9"/>
    </sheetView>
  </sheetViews>
  <sheetFormatPr baseColWidth="10" defaultColWidth="11.42578125" defaultRowHeight="12.75" x14ac:dyDescent="0.2"/>
  <cols>
    <col min="1" max="1" width="32.7109375" style="127" customWidth="1"/>
    <col min="2" max="2" width="79.85546875" style="127" customWidth="1"/>
    <col min="3" max="16384" width="11.42578125" style="127"/>
  </cols>
  <sheetData>
    <row r="1" spans="1:4" ht="19.5" thickBot="1" x14ac:dyDescent="0.35">
      <c r="A1" s="295" t="s">
        <v>49</v>
      </c>
      <c r="B1" s="296"/>
    </row>
    <row r="2" spans="1:4" ht="15" x14ac:dyDescent="0.25">
      <c r="A2" s="148" t="s">
        <v>50</v>
      </c>
      <c r="B2" s="147" t="s">
        <v>93</v>
      </c>
    </row>
    <row r="3" spans="1:4" ht="15" x14ac:dyDescent="0.2">
      <c r="A3" s="131" t="s">
        <v>51</v>
      </c>
      <c r="B3" s="145" t="s">
        <v>52</v>
      </c>
    </row>
    <row r="4" spans="1:4" ht="15" x14ac:dyDescent="0.2">
      <c r="A4" s="131" t="s">
        <v>53</v>
      </c>
      <c r="B4" s="145" t="s">
        <v>54</v>
      </c>
    </row>
    <row r="5" spans="1:4" ht="15" x14ac:dyDescent="0.2">
      <c r="A5" s="131" t="s">
        <v>55</v>
      </c>
      <c r="B5" s="145" t="s">
        <v>118</v>
      </c>
    </row>
    <row r="6" spans="1:4" ht="22.15" customHeight="1" x14ac:dyDescent="0.25">
      <c r="A6" s="146" t="s">
        <v>56</v>
      </c>
      <c r="B6" s="199" t="s">
        <v>57</v>
      </c>
    </row>
    <row r="7" spans="1:4" ht="79.5" customHeight="1" thickBot="1" x14ac:dyDescent="0.25">
      <c r="A7" s="206" t="s">
        <v>58</v>
      </c>
      <c r="B7" s="128" t="s">
        <v>101</v>
      </c>
      <c r="D7" s="127" t="s">
        <v>40</v>
      </c>
    </row>
    <row r="8" spans="1:4" ht="32.25" customHeight="1" x14ac:dyDescent="0.2">
      <c r="A8" s="144" t="s">
        <v>59</v>
      </c>
      <c r="B8" s="143" t="s">
        <v>60</v>
      </c>
    </row>
    <row r="9" spans="1:4" ht="53.25" customHeight="1" x14ac:dyDescent="0.2">
      <c r="A9" s="139" t="s">
        <v>61</v>
      </c>
      <c r="B9" s="130" t="s">
        <v>62</v>
      </c>
    </row>
    <row r="10" spans="1:4" ht="15" x14ac:dyDescent="0.2">
      <c r="A10" s="139" t="s">
        <v>63</v>
      </c>
      <c r="B10" s="138" t="s">
        <v>64</v>
      </c>
    </row>
    <row r="11" spans="1:4" ht="18" customHeight="1" thickBot="1" x14ac:dyDescent="0.25">
      <c r="A11" s="142" t="s">
        <v>65</v>
      </c>
      <c r="B11" s="136" t="s">
        <v>66</v>
      </c>
    </row>
    <row r="12" spans="1:4" ht="18" customHeight="1" x14ac:dyDescent="0.2">
      <c r="A12" s="144" t="s">
        <v>67</v>
      </c>
      <c r="B12" s="141" t="s">
        <v>113</v>
      </c>
    </row>
    <row r="13" spans="1:4" ht="66.75" customHeight="1" thickBot="1" x14ac:dyDescent="0.25">
      <c r="A13" s="205"/>
      <c r="B13" s="202" t="s">
        <v>114</v>
      </c>
    </row>
    <row r="14" spans="1:4" ht="13.15" customHeight="1" x14ac:dyDescent="0.2">
      <c r="A14" s="203" t="s">
        <v>68</v>
      </c>
      <c r="B14" s="141" t="s">
        <v>116</v>
      </c>
    </row>
    <row r="15" spans="1:4" ht="44.25" customHeight="1" x14ac:dyDescent="0.2">
      <c r="A15" s="204"/>
      <c r="B15" s="140" t="s">
        <v>111</v>
      </c>
    </row>
    <row r="16" spans="1:4" ht="19.899999999999999" customHeight="1" x14ac:dyDescent="0.2">
      <c r="A16" s="201" t="s">
        <v>63</v>
      </c>
      <c r="B16" s="138" t="s">
        <v>100</v>
      </c>
    </row>
    <row r="17" spans="1:2" ht="31.5" customHeight="1" thickBot="1" x14ac:dyDescent="0.25">
      <c r="A17" s="137" t="s">
        <v>65</v>
      </c>
      <c r="B17" s="136" t="s">
        <v>115</v>
      </c>
    </row>
    <row r="18" spans="1:2" ht="15" customHeight="1" x14ac:dyDescent="0.2">
      <c r="A18" s="203" t="s">
        <v>69</v>
      </c>
      <c r="B18" s="135" t="s">
        <v>70</v>
      </c>
    </row>
    <row r="19" spans="1:2" ht="108.75" customHeight="1" thickBot="1" x14ac:dyDescent="0.25">
      <c r="A19" s="205"/>
      <c r="B19" s="134" t="s">
        <v>71</v>
      </c>
    </row>
    <row r="20" spans="1:2" ht="30" x14ac:dyDescent="0.2">
      <c r="A20" s="133" t="s">
        <v>72</v>
      </c>
      <c r="B20" s="132" t="s">
        <v>73</v>
      </c>
    </row>
    <row r="21" spans="1:2" ht="30" x14ac:dyDescent="0.2">
      <c r="A21" s="131" t="s">
        <v>74</v>
      </c>
      <c r="B21" s="130" t="s">
        <v>75</v>
      </c>
    </row>
    <row r="22" spans="1:2" ht="15" x14ac:dyDescent="0.2">
      <c r="A22" s="131" t="s">
        <v>76</v>
      </c>
      <c r="B22" s="130" t="s">
        <v>73</v>
      </c>
    </row>
    <row r="23" spans="1:2" ht="26.25" thickBot="1" x14ac:dyDescent="0.25">
      <c r="A23" s="129" t="s">
        <v>77</v>
      </c>
      <c r="B23" s="128" t="s">
        <v>78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sqref="A1:Q1"/>
    </sheetView>
  </sheetViews>
  <sheetFormatPr baseColWidth="10" defaultColWidth="11.5703125" defaultRowHeight="12.75" x14ac:dyDescent="0.2"/>
  <cols>
    <col min="1" max="1" width="42.7109375" style="98" customWidth="1"/>
    <col min="2" max="2" width="9.140625" style="98" customWidth="1"/>
    <col min="3" max="3" width="7" style="98" customWidth="1"/>
    <col min="4" max="4" width="8.7109375" style="98" customWidth="1"/>
    <col min="5" max="5" width="6.42578125" style="98" customWidth="1"/>
    <col min="6" max="6" width="8.7109375" style="98" customWidth="1"/>
    <col min="7" max="7" width="5.7109375" style="98" customWidth="1"/>
    <col min="8" max="8" width="8.5703125" style="98" customWidth="1"/>
    <col min="9" max="9" width="7.28515625" style="98" customWidth="1"/>
    <col min="10" max="10" width="8.42578125" style="98" customWidth="1"/>
    <col min="11" max="11" width="7.140625" style="98" customWidth="1"/>
    <col min="12" max="12" width="7.85546875" style="98" customWidth="1"/>
    <col min="13" max="13" width="7.42578125" style="98" customWidth="1"/>
    <col min="14" max="14" width="9.140625" style="98" customWidth="1"/>
    <col min="15" max="15" width="6.85546875" style="98" customWidth="1"/>
    <col min="16" max="16" width="10.7109375" style="98" customWidth="1"/>
    <col min="17" max="17" width="7.7109375" style="98" customWidth="1"/>
    <col min="18" max="16384" width="11.5703125" style="98"/>
  </cols>
  <sheetData>
    <row r="1" spans="1:18" ht="27" customHeight="1" x14ac:dyDescent="0.2">
      <c r="A1" s="208" t="s">
        <v>99</v>
      </c>
      <c r="B1" s="209"/>
      <c r="C1" s="209"/>
      <c r="D1" s="209"/>
      <c r="E1" s="209"/>
      <c r="F1" s="209"/>
      <c r="G1" s="209"/>
      <c r="H1" s="209"/>
      <c r="I1" s="209"/>
      <c r="J1" s="209"/>
      <c r="K1" s="209"/>
      <c r="L1" s="209"/>
      <c r="M1" s="209"/>
      <c r="N1" s="209"/>
      <c r="O1" s="209"/>
      <c r="P1" s="209"/>
      <c r="Q1" s="209"/>
      <c r="R1" s="124"/>
    </row>
    <row r="2" spans="1:18" ht="12.75" customHeight="1" x14ac:dyDescent="0.2">
      <c r="A2" s="210" t="s">
        <v>48</v>
      </c>
      <c r="B2" s="215" t="s">
        <v>1</v>
      </c>
      <c r="C2" s="215"/>
      <c r="D2" s="215"/>
      <c r="E2" s="215"/>
      <c r="F2" s="215"/>
      <c r="G2" s="215"/>
      <c r="H2" s="215"/>
      <c r="I2" s="215"/>
      <c r="J2" s="215"/>
      <c r="K2" s="215"/>
      <c r="L2" s="215"/>
      <c r="M2" s="215"/>
      <c r="N2" s="215"/>
      <c r="O2" s="215"/>
      <c r="P2" s="215"/>
      <c r="Q2" s="215"/>
    </row>
    <row r="3" spans="1:18" ht="12.75" customHeight="1" x14ac:dyDescent="0.2">
      <c r="A3" s="211"/>
      <c r="B3" s="214" t="s">
        <v>2</v>
      </c>
      <c r="C3" s="214"/>
      <c r="D3" s="214"/>
      <c r="E3" s="214"/>
      <c r="F3" s="216" t="s">
        <v>3</v>
      </c>
      <c r="G3" s="216"/>
      <c r="H3" s="216"/>
      <c r="I3" s="216"/>
      <c r="J3" s="216" t="s">
        <v>4</v>
      </c>
      <c r="K3" s="216"/>
      <c r="L3" s="216"/>
      <c r="M3" s="216"/>
      <c r="N3" s="217" t="s">
        <v>5</v>
      </c>
      <c r="O3" s="217"/>
      <c r="P3" s="217"/>
      <c r="Q3" s="217"/>
    </row>
    <row r="4" spans="1:18" ht="36" customHeight="1" x14ac:dyDescent="0.2">
      <c r="A4" s="212"/>
      <c r="B4" s="213" t="s">
        <v>6</v>
      </c>
      <c r="C4" s="213"/>
      <c r="D4" s="213" t="s">
        <v>7</v>
      </c>
      <c r="E4" s="213"/>
      <c r="F4" s="218" t="s">
        <v>6</v>
      </c>
      <c r="G4" s="218"/>
      <c r="H4" s="218" t="s">
        <v>7</v>
      </c>
      <c r="I4" s="218"/>
      <c r="J4" s="218" t="s">
        <v>6</v>
      </c>
      <c r="K4" s="218"/>
      <c r="L4" s="218" t="s">
        <v>7</v>
      </c>
      <c r="M4" s="218"/>
      <c r="N4" s="218" t="s">
        <v>6</v>
      </c>
      <c r="O4" s="218"/>
      <c r="P4" s="218" t="s">
        <v>7</v>
      </c>
      <c r="Q4" s="218"/>
      <c r="R4" s="121"/>
    </row>
    <row r="5" spans="1:18" x14ac:dyDescent="0.2">
      <c r="A5" s="123"/>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c r="R5" s="121"/>
    </row>
    <row r="6" spans="1:18" x14ac:dyDescent="0.2">
      <c r="A6" s="120" t="s">
        <v>8</v>
      </c>
      <c r="B6" s="119">
        <v>32031</v>
      </c>
      <c r="C6" s="118">
        <v>100</v>
      </c>
      <c r="D6" s="119">
        <v>95945</v>
      </c>
      <c r="E6" s="118">
        <v>99.999999999999986</v>
      </c>
      <c r="F6" s="119">
        <v>32030</v>
      </c>
      <c r="G6" s="118">
        <v>99.999999999999972</v>
      </c>
      <c r="H6" s="119">
        <v>36016</v>
      </c>
      <c r="I6" s="118">
        <v>100.00000000000001</v>
      </c>
      <c r="J6" s="119">
        <v>2881</v>
      </c>
      <c r="K6" s="119">
        <v>100</v>
      </c>
      <c r="L6" s="119">
        <v>240</v>
      </c>
      <c r="M6" s="118">
        <v>100</v>
      </c>
      <c r="N6" s="119">
        <v>4862</v>
      </c>
      <c r="O6" s="118">
        <v>100</v>
      </c>
      <c r="P6" s="119">
        <v>15497</v>
      </c>
      <c r="Q6" s="118">
        <v>100</v>
      </c>
    </row>
    <row r="7" spans="1:18" ht="13.5" x14ac:dyDescent="0.2">
      <c r="A7" s="7" t="s">
        <v>47</v>
      </c>
      <c r="B7" s="113">
        <v>3687</v>
      </c>
      <c r="C7" s="111">
        <v>11.510723986138428</v>
      </c>
      <c r="D7" s="113">
        <v>7258</v>
      </c>
      <c r="E7" s="111">
        <v>7.5647506383865766</v>
      </c>
      <c r="F7" s="113">
        <v>22338</v>
      </c>
      <c r="G7" s="107">
        <v>69.740867936309712</v>
      </c>
      <c r="H7" s="109">
        <v>4595</v>
      </c>
      <c r="I7" s="111">
        <v>12.758218569524656</v>
      </c>
      <c r="J7" s="109">
        <v>539</v>
      </c>
      <c r="K7" s="107">
        <v>18.708781673030199</v>
      </c>
      <c r="L7" s="114">
        <v>50</v>
      </c>
      <c r="M7" s="107">
        <v>20.833333333333336</v>
      </c>
      <c r="N7" s="106">
        <v>2451</v>
      </c>
      <c r="O7" s="107">
        <v>50.411353352529822</v>
      </c>
      <c r="P7" s="106">
        <v>1671</v>
      </c>
      <c r="Q7" s="107">
        <v>10.782732141704846</v>
      </c>
    </row>
    <row r="8" spans="1:18" x14ac:dyDescent="0.2">
      <c r="A8" s="12" t="s">
        <v>10</v>
      </c>
      <c r="B8" s="113">
        <v>1692</v>
      </c>
      <c r="C8" s="111">
        <v>5.2823826917673502</v>
      </c>
      <c r="D8" s="112">
        <v>602</v>
      </c>
      <c r="E8" s="111">
        <v>0.62744280577414147</v>
      </c>
      <c r="F8" s="112">
        <v>8</v>
      </c>
      <c r="G8" s="107">
        <v>2.4976584452076178E-2</v>
      </c>
      <c r="H8" s="117">
        <v>4</v>
      </c>
      <c r="I8" s="111">
        <v>1.1106175033318524E-2</v>
      </c>
      <c r="J8" s="112">
        <v>95</v>
      </c>
      <c r="K8" s="107">
        <v>3.2974661575841724</v>
      </c>
      <c r="L8" s="112">
        <v>6</v>
      </c>
      <c r="M8" s="107">
        <v>2.5</v>
      </c>
      <c r="N8" s="106">
        <v>106</v>
      </c>
      <c r="O8" s="107">
        <v>2.1801727684080627</v>
      </c>
      <c r="P8" s="106">
        <v>72</v>
      </c>
      <c r="Q8" s="107">
        <v>0.46460605278440986</v>
      </c>
    </row>
    <row r="9" spans="1:18" x14ac:dyDescent="0.2">
      <c r="A9" s="7" t="s">
        <v>11</v>
      </c>
      <c r="B9" s="114">
        <v>25</v>
      </c>
      <c r="C9" s="111">
        <v>7.8049389653772908E-2</v>
      </c>
      <c r="D9" s="112" t="s">
        <v>12</v>
      </c>
      <c r="E9" s="112" t="s">
        <v>12</v>
      </c>
      <c r="F9" s="113">
        <v>134</v>
      </c>
      <c r="G9" s="107">
        <v>0.41835778957227598</v>
      </c>
      <c r="H9" s="115">
        <v>2</v>
      </c>
      <c r="I9" s="111">
        <v>5.5530875166592622E-3</v>
      </c>
      <c r="J9" s="112" t="s">
        <v>12</v>
      </c>
      <c r="K9" s="112" t="s">
        <v>12</v>
      </c>
      <c r="L9" s="112" t="s">
        <v>12</v>
      </c>
      <c r="M9" s="112" t="s">
        <v>12</v>
      </c>
      <c r="N9" s="112" t="s">
        <v>12</v>
      </c>
      <c r="O9" s="112" t="s">
        <v>12</v>
      </c>
      <c r="P9" s="112" t="s">
        <v>12</v>
      </c>
      <c r="Q9" s="112" t="s">
        <v>12</v>
      </c>
    </row>
    <row r="10" spans="1:18" x14ac:dyDescent="0.2">
      <c r="A10" s="116" t="s">
        <v>13</v>
      </c>
      <c r="B10" s="114">
        <v>6</v>
      </c>
      <c r="C10" s="111">
        <v>1.8731853516905497E-2</v>
      </c>
      <c r="D10" s="112" t="s">
        <v>12</v>
      </c>
      <c r="E10" s="112" t="s">
        <v>12</v>
      </c>
      <c r="F10" s="112" t="s">
        <v>12</v>
      </c>
      <c r="G10" s="112" t="s">
        <v>12</v>
      </c>
      <c r="H10" s="112" t="s">
        <v>12</v>
      </c>
      <c r="I10" s="112" t="s">
        <v>12</v>
      </c>
      <c r="J10" s="112" t="s">
        <v>12</v>
      </c>
      <c r="K10" s="112" t="s">
        <v>12</v>
      </c>
      <c r="L10" s="112" t="s">
        <v>12</v>
      </c>
      <c r="M10" s="112" t="s">
        <v>12</v>
      </c>
      <c r="N10" s="112" t="s">
        <v>12</v>
      </c>
      <c r="O10" s="112" t="s">
        <v>12</v>
      </c>
      <c r="P10" s="112" t="s">
        <v>12</v>
      </c>
      <c r="Q10" s="112" t="s">
        <v>12</v>
      </c>
    </row>
    <row r="11" spans="1:18" x14ac:dyDescent="0.2">
      <c r="A11" s="7" t="s">
        <v>14</v>
      </c>
      <c r="B11" s="113">
        <v>5128</v>
      </c>
      <c r="C11" s="111">
        <v>16.009490805781898</v>
      </c>
      <c r="D11" s="113">
        <v>3233</v>
      </c>
      <c r="E11" s="111">
        <v>3.3696388555943506</v>
      </c>
      <c r="F11" s="113">
        <v>1287</v>
      </c>
      <c r="G11" s="107">
        <v>4.0181080237277556</v>
      </c>
      <c r="H11" s="113">
        <v>149</v>
      </c>
      <c r="I11" s="111">
        <v>0.41370501999111509</v>
      </c>
      <c r="J11" s="113">
        <v>81</v>
      </c>
      <c r="K11" s="107">
        <v>2.8115237764665046</v>
      </c>
      <c r="L11" s="109">
        <v>10</v>
      </c>
      <c r="M11" s="107">
        <v>4.1666666666666661</v>
      </c>
      <c r="N11" s="106">
        <v>319</v>
      </c>
      <c r="O11" s="107">
        <v>6.5610859728506794</v>
      </c>
      <c r="P11" s="106">
        <v>356</v>
      </c>
      <c r="Q11" s="107">
        <v>2.2972188165451382</v>
      </c>
    </row>
    <row r="12" spans="1:18" x14ac:dyDescent="0.2">
      <c r="A12" s="7" t="s">
        <v>46</v>
      </c>
      <c r="B12" s="113">
        <v>17602</v>
      </c>
      <c r="C12" s="111">
        <v>54.953014267428422</v>
      </c>
      <c r="D12" s="113">
        <v>83781</v>
      </c>
      <c r="E12" s="111">
        <v>87.321903173693258</v>
      </c>
      <c r="F12" s="113">
        <v>2727</v>
      </c>
      <c r="G12" s="107">
        <v>8.5138932251014676</v>
      </c>
      <c r="H12" s="113">
        <v>30546</v>
      </c>
      <c r="I12" s="111">
        <v>84.812305641936916</v>
      </c>
      <c r="J12" s="113">
        <v>1799</v>
      </c>
      <c r="K12" s="107">
        <v>62.443595973620269</v>
      </c>
      <c r="L12" s="113">
        <v>173</v>
      </c>
      <c r="M12" s="107">
        <v>72.083333333333329</v>
      </c>
      <c r="N12" s="106">
        <v>1242</v>
      </c>
      <c r="O12" s="107">
        <v>25.545043192102018</v>
      </c>
      <c r="P12" s="106">
        <v>13290</v>
      </c>
      <c r="Q12" s="107">
        <v>85.758533909788994</v>
      </c>
    </row>
    <row r="13" spans="1:18" x14ac:dyDescent="0.2">
      <c r="A13" s="12" t="s">
        <v>16</v>
      </c>
      <c r="B13" s="126" t="s">
        <v>12</v>
      </c>
      <c r="C13" s="126" t="s">
        <v>12</v>
      </c>
      <c r="D13" s="126" t="s">
        <v>12</v>
      </c>
      <c r="E13" s="126" t="s">
        <v>12</v>
      </c>
      <c r="F13" s="126" t="s">
        <v>12</v>
      </c>
      <c r="G13" s="126" t="s">
        <v>12</v>
      </c>
      <c r="H13" s="126" t="s">
        <v>12</v>
      </c>
      <c r="I13" s="126" t="s">
        <v>12</v>
      </c>
      <c r="J13" s="126" t="s">
        <v>12</v>
      </c>
      <c r="K13" s="126" t="s">
        <v>12</v>
      </c>
      <c r="L13" s="126" t="s">
        <v>12</v>
      </c>
      <c r="M13" s="126" t="s">
        <v>12</v>
      </c>
      <c r="N13" s="106">
        <v>1</v>
      </c>
      <c r="O13" s="107">
        <v>2.0567667626491155E-2</v>
      </c>
      <c r="P13" s="126" t="s">
        <v>12</v>
      </c>
      <c r="Q13" s="126" t="s">
        <v>12</v>
      </c>
    </row>
    <row r="14" spans="1:18" x14ac:dyDescent="0.2">
      <c r="A14" s="12" t="s">
        <v>17</v>
      </c>
      <c r="B14" s="113">
        <v>299</v>
      </c>
      <c r="C14" s="111">
        <v>0.93347070025912393</v>
      </c>
      <c r="D14" s="112">
        <v>414</v>
      </c>
      <c r="E14" s="111">
        <v>0.4314972119443431</v>
      </c>
      <c r="F14" s="109">
        <v>42</v>
      </c>
      <c r="G14" s="107">
        <v>0.13112706837339994</v>
      </c>
      <c r="H14" s="113">
        <v>15</v>
      </c>
      <c r="I14" s="111">
        <v>4.164815637494447E-2</v>
      </c>
      <c r="J14" s="112">
        <v>21</v>
      </c>
      <c r="K14" s="107">
        <v>0.72891357167650128</v>
      </c>
      <c r="L14" s="126" t="s">
        <v>12</v>
      </c>
      <c r="M14" s="126" t="s">
        <v>12</v>
      </c>
      <c r="N14" s="106">
        <v>38</v>
      </c>
      <c r="O14" s="107">
        <v>0.78157136980666397</v>
      </c>
      <c r="P14" s="106">
        <v>36</v>
      </c>
      <c r="Q14" s="107">
        <v>0.23230302639220493</v>
      </c>
    </row>
    <row r="15" spans="1:18" x14ac:dyDescent="0.2">
      <c r="A15" s="12" t="s">
        <v>18</v>
      </c>
      <c r="B15" s="114">
        <v>188</v>
      </c>
      <c r="C15" s="111">
        <v>0.58693141019637229</v>
      </c>
      <c r="D15" s="114">
        <v>13</v>
      </c>
      <c r="E15" s="111">
        <v>1.354942936057116E-2</v>
      </c>
      <c r="F15" s="109">
        <v>1</v>
      </c>
      <c r="G15" s="107">
        <v>3.1220730565095223E-3</v>
      </c>
      <c r="H15" s="126" t="s">
        <v>12</v>
      </c>
      <c r="I15" s="126" t="s">
        <v>12</v>
      </c>
      <c r="J15" s="126" t="s">
        <v>12</v>
      </c>
      <c r="K15" s="126" t="s">
        <v>12</v>
      </c>
      <c r="L15" s="126" t="s">
        <v>12</v>
      </c>
      <c r="M15" s="126" t="s">
        <v>12</v>
      </c>
      <c r="N15" s="126" t="s">
        <v>12</v>
      </c>
      <c r="O15" s="126" t="s">
        <v>12</v>
      </c>
      <c r="P15" s="106">
        <v>1</v>
      </c>
      <c r="Q15" s="107">
        <v>6.4528618442279148E-3</v>
      </c>
    </row>
    <row r="16" spans="1:18" x14ac:dyDescent="0.2">
      <c r="A16" s="7" t="s">
        <v>19</v>
      </c>
      <c r="B16" s="112">
        <v>22</v>
      </c>
      <c r="C16" s="111">
        <v>6.8683462895320152E-2</v>
      </c>
      <c r="D16" s="115">
        <v>2</v>
      </c>
      <c r="E16" s="111">
        <v>2.0845275939340244E-3</v>
      </c>
      <c r="F16" s="109">
        <v>11</v>
      </c>
      <c r="G16" s="107">
        <v>3.4342803621604745E-2</v>
      </c>
      <c r="H16" s="109">
        <v>1</v>
      </c>
      <c r="I16" s="111">
        <v>2.7765437583296311E-3</v>
      </c>
      <c r="J16" s="109">
        <v>1</v>
      </c>
      <c r="K16" s="107">
        <v>3.4710170079833388E-2</v>
      </c>
      <c r="L16" s="126" t="s">
        <v>12</v>
      </c>
      <c r="M16" s="126" t="s">
        <v>12</v>
      </c>
      <c r="N16" s="106">
        <v>2</v>
      </c>
      <c r="O16" s="107">
        <v>4.1135335252982311E-2</v>
      </c>
      <c r="P16" s="126" t="s">
        <v>12</v>
      </c>
      <c r="Q16" s="126" t="s">
        <v>12</v>
      </c>
    </row>
    <row r="17" spans="1:17" x14ac:dyDescent="0.2">
      <c r="A17" s="7" t="s">
        <v>20</v>
      </c>
      <c r="B17" s="98">
        <v>1</v>
      </c>
      <c r="C17" s="111">
        <v>3.1219755861509168E-3</v>
      </c>
      <c r="D17" s="126" t="s">
        <v>12</v>
      </c>
      <c r="E17" s="126" t="s">
        <v>12</v>
      </c>
      <c r="F17" s="109">
        <v>1</v>
      </c>
      <c r="G17" s="107">
        <v>3.1220730565095223E-3</v>
      </c>
      <c r="H17" s="126" t="s">
        <v>12</v>
      </c>
      <c r="I17" s="126" t="s">
        <v>12</v>
      </c>
      <c r="J17" s="126" t="s">
        <v>12</v>
      </c>
      <c r="K17" s="126" t="s">
        <v>12</v>
      </c>
      <c r="L17" s="126" t="s">
        <v>12</v>
      </c>
      <c r="M17" s="126" t="s">
        <v>12</v>
      </c>
      <c r="N17" s="126" t="s">
        <v>12</v>
      </c>
      <c r="O17" s="126" t="s">
        <v>12</v>
      </c>
      <c r="P17" s="126" t="s">
        <v>12</v>
      </c>
      <c r="Q17" s="126" t="s">
        <v>12</v>
      </c>
    </row>
    <row r="18" spans="1:17" x14ac:dyDescent="0.2">
      <c r="A18" s="18" t="s">
        <v>21</v>
      </c>
      <c r="B18" s="113">
        <v>1168</v>
      </c>
      <c r="C18" s="111">
        <v>3.6464674846242704</v>
      </c>
      <c r="D18" s="115">
        <v>274</v>
      </c>
      <c r="E18" s="111">
        <v>0.28558028036896138</v>
      </c>
      <c r="F18" s="113">
        <v>3212</v>
      </c>
      <c r="G18" s="107">
        <v>10.028098657508586</v>
      </c>
      <c r="H18" s="113">
        <v>390</v>
      </c>
      <c r="I18" s="111">
        <v>1.0828520657485563</v>
      </c>
      <c r="J18" s="113">
        <v>246</v>
      </c>
      <c r="K18" s="107">
        <v>8.538701839639014</v>
      </c>
      <c r="L18" s="109">
        <v>1</v>
      </c>
      <c r="M18" s="107">
        <v>0.41666666666666669</v>
      </c>
      <c r="N18" s="106">
        <v>391</v>
      </c>
      <c r="O18" s="107">
        <v>8.0419580419580416</v>
      </c>
      <c r="P18" s="106">
        <v>42</v>
      </c>
      <c r="Q18" s="107">
        <v>0.27102019745757239</v>
      </c>
    </row>
    <row r="19" spans="1:17" x14ac:dyDescent="0.2">
      <c r="A19" s="7" t="s">
        <v>22</v>
      </c>
      <c r="B19" s="114">
        <v>689</v>
      </c>
      <c r="C19" s="111">
        <v>2.1510411788579811</v>
      </c>
      <c r="D19" s="113">
        <v>212</v>
      </c>
      <c r="E19" s="111">
        <v>0.22095992495700661</v>
      </c>
      <c r="F19" s="113">
        <v>301</v>
      </c>
      <c r="G19" s="107">
        <v>0.93974399000936615</v>
      </c>
      <c r="H19" s="113">
        <v>276</v>
      </c>
      <c r="I19" s="111">
        <v>0.76632607729897828</v>
      </c>
      <c r="J19" s="126" t="s">
        <v>12</v>
      </c>
      <c r="K19" s="126" t="s">
        <v>12</v>
      </c>
      <c r="L19" s="126" t="s">
        <v>12</v>
      </c>
      <c r="M19" s="126" t="s">
        <v>12</v>
      </c>
      <c r="N19" s="106">
        <v>14</v>
      </c>
      <c r="O19" s="107">
        <v>0.28794734677087619</v>
      </c>
      <c r="P19" s="106">
        <v>27</v>
      </c>
      <c r="Q19" s="107">
        <v>0.17422726979415371</v>
      </c>
    </row>
    <row r="20" spans="1:17" x14ac:dyDescent="0.2">
      <c r="A20" s="18" t="s">
        <v>23</v>
      </c>
      <c r="B20" s="112">
        <v>3</v>
      </c>
      <c r="C20" s="111">
        <v>9.3659267584527486E-3</v>
      </c>
      <c r="D20" s="112">
        <v>2</v>
      </c>
      <c r="E20" s="111">
        <v>2.0845275939340244E-3</v>
      </c>
      <c r="F20" s="126" t="s">
        <v>12</v>
      </c>
      <c r="G20" s="126" t="s">
        <v>12</v>
      </c>
      <c r="H20" s="126" t="s">
        <v>12</v>
      </c>
      <c r="I20" s="126" t="s">
        <v>12</v>
      </c>
      <c r="J20" s="109">
        <v>1</v>
      </c>
      <c r="K20" s="107">
        <v>3.4710170079833388E-2</v>
      </c>
      <c r="L20" s="126" t="s">
        <v>12</v>
      </c>
      <c r="M20" s="126" t="s">
        <v>12</v>
      </c>
      <c r="N20" s="106">
        <v>1</v>
      </c>
      <c r="O20" s="107">
        <v>2.0567667626491155E-2</v>
      </c>
      <c r="P20" s="106">
        <v>1</v>
      </c>
      <c r="Q20" s="107">
        <v>6.4528618442279148E-3</v>
      </c>
    </row>
    <row r="21" spans="1:17" x14ac:dyDescent="0.2">
      <c r="A21" s="7" t="s">
        <v>24</v>
      </c>
      <c r="B21" s="114">
        <v>109</v>
      </c>
      <c r="C21" s="111">
        <v>0.34029533889044988</v>
      </c>
      <c r="D21" s="114">
        <v>134</v>
      </c>
      <c r="E21" s="111">
        <v>0.13966334879357967</v>
      </c>
      <c r="F21" s="109">
        <v>1800</v>
      </c>
      <c r="G21" s="107">
        <v>5.6197315017171405</v>
      </c>
      <c r="H21" s="113">
        <v>38</v>
      </c>
      <c r="I21" s="111">
        <v>0.10550866281652599</v>
      </c>
      <c r="J21" s="112">
        <v>13</v>
      </c>
      <c r="K21" s="107">
        <v>0.45123221103783412</v>
      </c>
      <c r="L21" s="126" t="s">
        <v>12</v>
      </c>
      <c r="M21" s="126" t="s">
        <v>12</v>
      </c>
      <c r="N21" s="106">
        <v>186</v>
      </c>
      <c r="O21" s="107">
        <v>3.8255861785273551</v>
      </c>
      <c r="P21" s="106">
        <v>1</v>
      </c>
      <c r="Q21" s="107">
        <v>6.4528618442279148E-3</v>
      </c>
    </row>
    <row r="22" spans="1:17" ht="13.5" x14ac:dyDescent="0.2">
      <c r="A22" s="7" t="s">
        <v>44</v>
      </c>
      <c r="B22" s="113">
        <v>1412</v>
      </c>
      <c r="C22" s="111">
        <v>4.4082295276450942</v>
      </c>
      <c r="D22" s="112">
        <v>20</v>
      </c>
      <c r="E22" s="111">
        <v>2.0845275939340248E-2</v>
      </c>
      <c r="F22" s="110">
        <v>168</v>
      </c>
      <c r="G22" s="107">
        <v>0.52450827349359974</v>
      </c>
      <c r="H22" s="109" t="s">
        <v>12</v>
      </c>
      <c r="I22" s="109" t="s">
        <v>12</v>
      </c>
      <c r="J22" s="108">
        <v>85</v>
      </c>
      <c r="K22" s="107">
        <v>2.950364456785838</v>
      </c>
      <c r="L22" s="126" t="s">
        <v>12</v>
      </c>
      <c r="M22" s="126" t="s">
        <v>12</v>
      </c>
      <c r="N22" s="108">
        <v>111</v>
      </c>
      <c r="O22" s="107">
        <v>2.2830111065405183</v>
      </c>
      <c r="P22" s="126" t="s">
        <v>12</v>
      </c>
      <c r="Q22" s="125" t="s">
        <v>12</v>
      </c>
    </row>
    <row r="23" spans="1:17" ht="13.5" customHeight="1" x14ac:dyDescent="0.2">
      <c r="A23" s="223" t="s">
        <v>28</v>
      </c>
      <c r="B23" s="224"/>
      <c r="C23" s="224"/>
      <c r="D23" s="224"/>
      <c r="E23" s="224"/>
      <c r="F23" s="224"/>
      <c r="G23" s="224"/>
      <c r="H23" s="224"/>
      <c r="I23" s="224"/>
      <c r="J23" s="224"/>
      <c r="K23" s="224"/>
      <c r="L23" s="224"/>
      <c r="M23" s="224"/>
      <c r="N23" s="224"/>
      <c r="O23" s="224"/>
      <c r="P23" s="224"/>
    </row>
    <row r="24" spans="1:17" ht="11.25" customHeight="1" x14ac:dyDescent="0.2">
      <c r="A24" s="225" t="s">
        <v>43</v>
      </c>
      <c r="B24" s="225"/>
      <c r="C24" s="225"/>
      <c r="D24" s="225"/>
      <c r="E24" s="225"/>
      <c r="F24" s="225"/>
      <c r="G24" s="104"/>
      <c r="H24" s="103"/>
      <c r="I24" s="103"/>
      <c r="J24" s="103"/>
      <c r="K24" s="103"/>
      <c r="L24" s="103"/>
      <c r="M24" s="103"/>
      <c r="N24" s="103"/>
      <c r="O24" s="103"/>
      <c r="P24" s="103"/>
    </row>
    <row r="25" spans="1:17" x14ac:dyDescent="0.2">
      <c r="A25" s="102" t="s">
        <v>42</v>
      </c>
      <c r="B25" s="100"/>
      <c r="C25" s="100"/>
      <c r="D25" s="101"/>
      <c r="E25" s="101"/>
      <c r="F25" s="100"/>
      <c r="G25" s="100"/>
      <c r="H25" s="101"/>
      <c r="I25" s="101"/>
      <c r="J25" s="100"/>
      <c r="K25" s="100"/>
      <c r="L25" s="99"/>
      <c r="M25" s="99"/>
      <c r="N25" s="99"/>
      <c r="O25" s="99"/>
      <c r="P25" s="99"/>
    </row>
    <row r="26" spans="1:17" ht="34.9" customHeight="1" x14ac:dyDescent="0.2">
      <c r="A26" s="219" t="s">
        <v>117</v>
      </c>
      <c r="B26" s="220"/>
      <c r="C26" s="220"/>
      <c r="D26" s="220"/>
      <c r="E26" s="220"/>
      <c r="F26" s="220"/>
      <c r="G26" s="220"/>
      <c r="H26" s="220"/>
      <c r="I26" s="220"/>
      <c r="J26" s="220"/>
      <c r="K26" s="220"/>
      <c r="L26" s="220"/>
      <c r="M26" s="220"/>
      <c r="N26" s="220"/>
      <c r="O26" s="220"/>
      <c r="P26" s="220"/>
    </row>
    <row r="27" spans="1:17" ht="12" customHeight="1" x14ac:dyDescent="0.2">
      <c r="A27" s="219" t="s">
        <v>30</v>
      </c>
      <c r="B27" s="220"/>
      <c r="C27" s="220"/>
      <c r="D27" s="220"/>
      <c r="E27" s="220"/>
      <c r="F27" s="220"/>
      <c r="G27" s="220"/>
      <c r="H27" s="220"/>
      <c r="I27" s="220"/>
      <c r="J27" s="220"/>
      <c r="K27" s="220"/>
      <c r="L27" s="220"/>
      <c r="M27" s="220"/>
      <c r="N27" s="220"/>
      <c r="O27" s="220"/>
      <c r="P27" s="220"/>
    </row>
    <row r="28" spans="1:17" ht="15" customHeight="1" x14ac:dyDescent="0.2">
      <c r="A28" s="221"/>
      <c r="B28" s="221"/>
      <c r="C28" s="221"/>
      <c r="D28" s="221"/>
      <c r="E28" s="221"/>
      <c r="F28" s="221"/>
      <c r="G28" s="221"/>
      <c r="H28" s="221"/>
      <c r="I28" s="221"/>
      <c r="J28" s="221"/>
      <c r="K28" s="221"/>
      <c r="L28" s="221"/>
      <c r="M28" s="221"/>
      <c r="N28" s="221"/>
      <c r="O28" s="221"/>
      <c r="P28" s="221"/>
    </row>
    <row r="29" spans="1:17" x14ac:dyDescent="0.2">
      <c r="A29" s="222"/>
      <c r="B29" s="222"/>
      <c r="C29" s="222"/>
      <c r="D29" s="222"/>
      <c r="E29" s="222"/>
      <c r="F29" s="222"/>
      <c r="G29" s="222"/>
      <c r="H29" s="222"/>
      <c r="I29" s="222"/>
      <c r="J29" s="222"/>
      <c r="K29" s="222"/>
      <c r="L29" s="222"/>
      <c r="M29" s="222"/>
      <c r="N29" s="222"/>
      <c r="O29" s="222"/>
      <c r="P29" s="222"/>
    </row>
  </sheetData>
  <mergeCells count="21">
    <mergeCell ref="A26:P26"/>
    <mergeCell ref="A28:P28"/>
    <mergeCell ref="N4:O4"/>
    <mergeCell ref="P4:Q4"/>
    <mergeCell ref="A29:P29"/>
    <mergeCell ref="F4:G4"/>
    <mergeCell ref="A23:P23"/>
    <mergeCell ref="H4:I4"/>
    <mergeCell ref="J4:K4"/>
    <mergeCell ref="A24:F24"/>
    <mergeCell ref="A27:P27"/>
    <mergeCell ref="A1:Q1"/>
    <mergeCell ref="A2:A4"/>
    <mergeCell ref="B4:C4"/>
    <mergeCell ref="D4:E4"/>
    <mergeCell ref="B3:E3"/>
    <mergeCell ref="B2:Q2"/>
    <mergeCell ref="F3:I3"/>
    <mergeCell ref="N3:Q3"/>
    <mergeCell ref="L4:M4"/>
    <mergeCell ref="J3:M3"/>
  </mergeCells>
  <pageMargins left="0.75" right="0.75" top="1" bottom="1" header="0"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A10" sqref="A10"/>
    </sheetView>
  </sheetViews>
  <sheetFormatPr baseColWidth="10" defaultColWidth="11.42578125" defaultRowHeight="12.75" x14ac:dyDescent="0.2"/>
  <cols>
    <col min="1" max="1" width="37.42578125" style="98" customWidth="1"/>
    <col min="2" max="2" width="9.140625" style="98" customWidth="1"/>
    <col min="3" max="3" width="7" style="98" customWidth="1"/>
    <col min="4" max="4" width="8.7109375" style="98" customWidth="1"/>
    <col min="5" max="5" width="9.42578125" style="98" customWidth="1"/>
    <col min="6" max="6" width="9.28515625" style="98" customWidth="1"/>
    <col min="7" max="7" width="7.42578125" style="98" customWidth="1"/>
    <col min="8" max="8" width="8.5703125" style="98" customWidth="1"/>
    <col min="9" max="9" width="10.140625" style="98" customWidth="1"/>
    <col min="10" max="10" width="8.42578125" style="98" customWidth="1"/>
    <col min="11" max="11" width="7.140625" style="98" customWidth="1"/>
    <col min="12" max="12" width="7.85546875" style="98" customWidth="1"/>
    <col min="13" max="13" width="11" style="98" customWidth="1"/>
    <col min="14" max="14" width="7.42578125" style="98" customWidth="1"/>
    <col min="15" max="15" width="9.140625" style="98" customWidth="1"/>
    <col min="16" max="16" width="10.7109375" style="98" customWidth="1"/>
    <col min="17" max="17" width="7.7109375" style="98" customWidth="1"/>
    <col min="18" max="16384" width="11.42578125" style="98"/>
  </cols>
  <sheetData>
    <row r="1" spans="1:18" ht="27" customHeight="1" x14ac:dyDescent="0.2">
      <c r="A1" s="208" t="s">
        <v>98</v>
      </c>
      <c r="B1" s="209"/>
      <c r="C1" s="209"/>
      <c r="D1" s="209"/>
      <c r="E1" s="209"/>
      <c r="F1" s="209"/>
      <c r="G1" s="209"/>
      <c r="H1" s="209"/>
      <c r="I1" s="209"/>
      <c r="J1" s="209"/>
      <c r="K1" s="209"/>
      <c r="L1" s="209"/>
      <c r="M1" s="209"/>
      <c r="N1" s="209"/>
      <c r="O1" s="209"/>
      <c r="P1" s="209"/>
      <c r="Q1" s="209"/>
      <c r="R1" s="124"/>
    </row>
    <row r="2" spans="1:18" ht="12.75" customHeight="1" x14ac:dyDescent="0.2">
      <c r="A2" s="210" t="s">
        <v>48</v>
      </c>
      <c r="B2" s="226" t="s">
        <v>1</v>
      </c>
      <c r="C2" s="226"/>
      <c r="D2" s="226"/>
      <c r="E2" s="226"/>
      <c r="F2" s="226"/>
      <c r="G2" s="226"/>
      <c r="H2" s="226"/>
      <c r="I2" s="226"/>
      <c r="J2" s="226"/>
      <c r="K2" s="226"/>
      <c r="L2" s="226"/>
      <c r="M2" s="226"/>
      <c r="N2" s="226"/>
      <c r="O2" s="226"/>
      <c r="P2" s="226"/>
      <c r="Q2" s="226"/>
    </row>
    <row r="3" spans="1:18" ht="12.75" customHeight="1" x14ac:dyDescent="0.2">
      <c r="A3" s="211"/>
      <c r="B3" s="227" t="s">
        <v>2</v>
      </c>
      <c r="C3" s="227"/>
      <c r="D3" s="227"/>
      <c r="E3" s="227"/>
      <c r="F3" s="212" t="s">
        <v>3</v>
      </c>
      <c r="G3" s="212"/>
      <c r="H3" s="212"/>
      <c r="I3" s="212"/>
      <c r="J3" s="212" t="s">
        <v>4</v>
      </c>
      <c r="K3" s="212"/>
      <c r="L3" s="212"/>
      <c r="M3" s="212"/>
      <c r="N3" s="217" t="s">
        <v>5</v>
      </c>
      <c r="O3" s="217"/>
      <c r="P3" s="217"/>
      <c r="Q3" s="217"/>
    </row>
    <row r="4" spans="1:18" ht="36" customHeight="1" x14ac:dyDescent="0.2">
      <c r="A4" s="212"/>
      <c r="B4" s="213" t="s">
        <v>6</v>
      </c>
      <c r="C4" s="213"/>
      <c r="D4" s="213" t="s">
        <v>7</v>
      </c>
      <c r="E4" s="213"/>
      <c r="F4" s="218" t="s">
        <v>6</v>
      </c>
      <c r="G4" s="218"/>
      <c r="H4" s="218" t="s">
        <v>7</v>
      </c>
      <c r="I4" s="218"/>
      <c r="J4" s="218" t="s">
        <v>6</v>
      </c>
      <c r="K4" s="218"/>
      <c r="L4" s="218" t="s">
        <v>7</v>
      </c>
      <c r="M4" s="218"/>
      <c r="N4" s="218" t="s">
        <v>6</v>
      </c>
      <c r="O4" s="218"/>
      <c r="P4" s="218" t="s">
        <v>7</v>
      </c>
      <c r="Q4" s="218"/>
      <c r="R4" s="121"/>
    </row>
    <row r="5" spans="1:18" ht="24" x14ac:dyDescent="0.2">
      <c r="A5" s="123"/>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c r="R5" s="121"/>
    </row>
    <row r="6" spans="1:18" x14ac:dyDescent="0.2">
      <c r="A6" s="120" t="s">
        <v>8</v>
      </c>
      <c r="B6" s="119">
        <f>SUM(B7:B22)</f>
        <v>29450</v>
      </c>
      <c r="C6" s="118">
        <v>100</v>
      </c>
      <c r="D6" s="119">
        <f>SUM(D7:D22)</f>
        <v>89205</v>
      </c>
      <c r="E6" s="118">
        <v>100</v>
      </c>
      <c r="F6" s="119">
        <v>33672</v>
      </c>
      <c r="G6" s="118">
        <v>100</v>
      </c>
      <c r="H6" s="119">
        <v>36101</v>
      </c>
      <c r="I6" s="118">
        <v>100</v>
      </c>
      <c r="J6" s="119">
        <v>2815</v>
      </c>
      <c r="K6" s="118">
        <v>100</v>
      </c>
      <c r="L6" s="119">
        <v>148</v>
      </c>
      <c r="M6" s="118">
        <v>100</v>
      </c>
      <c r="N6" s="119">
        <v>5053</v>
      </c>
      <c r="O6" s="118">
        <v>99.999999999999986</v>
      </c>
      <c r="P6" s="119">
        <v>15267</v>
      </c>
      <c r="Q6" s="118">
        <v>99.999999999999972</v>
      </c>
    </row>
    <row r="7" spans="1:18" ht="13.5" x14ac:dyDescent="0.2">
      <c r="A7" s="7" t="s">
        <v>47</v>
      </c>
      <c r="B7" s="113">
        <v>3045</v>
      </c>
      <c r="C7" s="111">
        <v>10.338505415407599</v>
      </c>
      <c r="D7" s="113">
        <v>6004</v>
      </c>
      <c r="E7" s="111">
        <v>6.7305644302449412</v>
      </c>
      <c r="F7" s="113">
        <v>23464</v>
      </c>
      <c r="G7" s="107">
        <v>69.684010453789497</v>
      </c>
      <c r="H7" s="109">
        <v>4729</v>
      </c>
      <c r="I7" s="111">
        <v>13.099360128528295</v>
      </c>
      <c r="J7" s="109">
        <v>573</v>
      </c>
      <c r="K7" s="107">
        <v>20.355239786856128</v>
      </c>
      <c r="L7" s="114">
        <v>32</v>
      </c>
      <c r="M7" s="107">
        <v>21.621621621621621</v>
      </c>
      <c r="N7" s="106">
        <v>2666</v>
      </c>
      <c r="O7" s="107">
        <v>52.760736196319016</v>
      </c>
      <c r="P7" s="106">
        <v>1685</v>
      </c>
      <c r="Q7" s="107">
        <v>11.036876924084627</v>
      </c>
    </row>
    <row r="8" spans="1:18" x14ac:dyDescent="0.2">
      <c r="A8" s="12" t="s">
        <v>10</v>
      </c>
      <c r="B8" s="113">
        <v>1465</v>
      </c>
      <c r="C8" s="111">
        <v>4.9740264149662172</v>
      </c>
      <c r="D8" s="112">
        <v>696</v>
      </c>
      <c r="E8" s="111">
        <v>0.7802253236926181</v>
      </c>
      <c r="F8" s="112">
        <v>9</v>
      </c>
      <c r="G8" s="107">
        <v>2.6728439059158948E-2</v>
      </c>
      <c r="H8" s="117">
        <v>1</v>
      </c>
      <c r="I8" s="111">
        <v>2.7700063710146532E-3</v>
      </c>
      <c r="J8" s="112">
        <v>105</v>
      </c>
      <c r="K8" s="107">
        <v>3.7300177619893424</v>
      </c>
      <c r="L8" s="112">
        <v>9</v>
      </c>
      <c r="M8" s="107">
        <v>6.0810810810810816</v>
      </c>
      <c r="N8" s="106">
        <v>132</v>
      </c>
      <c r="O8" s="107">
        <v>2.6123095190975656</v>
      </c>
      <c r="P8" s="106">
        <v>62</v>
      </c>
      <c r="Q8" s="107">
        <v>0.40610467020370733</v>
      </c>
    </row>
    <row r="9" spans="1:18" x14ac:dyDescent="0.2">
      <c r="A9" s="7" t="s">
        <v>11</v>
      </c>
      <c r="B9" s="114">
        <v>21</v>
      </c>
      <c r="C9" s="111">
        <v>7.1300037347638609E-2</v>
      </c>
      <c r="D9" s="112" t="s">
        <v>12</v>
      </c>
      <c r="E9" s="112" t="s">
        <v>12</v>
      </c>
      <c r="F9" s="113">
        <v>126</v>
      </c>
      <c r="G9" s="107">
        <v>0.37419814682822528</v>
      </c>
      <c r="H9" s="115" t="s">
        <v>12</v>
      </c>
      <c r="I9" s="115" t="s">
        <v>12</v>
      </c>
      <c r="J9" s="109" t="s">
        <v>12</v>
      </c>
      <c r="K9" s="109" t="s">
        <v>12</v>
      </c>
      <c r="L9" s="109" t="s">
        <v>12</v>
      </c>
      <c r="M9" s="109" t="s">
        <v>12</v>
      </c>
      <c r="N9" s="106">
        <v>1</v>
      </c>
      <c r="O9" s="107">
        <v>1.9790223629527013E-2</v>
      </c>
      <c r="P9" s="106" t="s">
        <v>12</v>
      </c>
      <c r="Q9" s="106" t="s">
        <v>12</v>
      </c>
    </row>
    <row r="10" spans="1:18" x14ac:dyDescent="0.2">
      <c r="A10" s="116" t="s">
        <v>13</v>
      </c>
      <c r="B10" s="114">
        <v>9</v>
      </c>
      <c r="C10" s="111">
        <v>3.055715886327369E-2</v>
      </c>
      <c r="D10" s="98">
        <v>3</v>
      </c>
      <c r="E10" s="111">
        <v>3.3630401883302501E-3</v>
      </c>
      <c r="F10" s="112" t="s">
        <v>12</v>
      </c>
      <c r="G10" s="112" t="s">
        <v>12</v>
      </c>
      <c r="H10" s="115" t="s">
        <v>12</v>
      </c>
      <c r="I10" s="115" t="s">
        <v>12</v>
      </c>
      <c r="J10" s="109" t="s">
        <v>12</v>
      </c>
      <c r="K10" s="109" t="s">
        <v>12</v>
      </c>
      <c r="L10" s="109" t="s">
        <v>12</v>
      </c>
      <c r="M10" s="109" t="s">
        <v>12</v>
      </c>
      <c r="N10" s="106" t="s">
        <v>12</v>
      </c>
      <c r="O10" s="106" t="s">
        <v>12</v>
      </c>
      <c r="P10" s="106" t="s">
        <v>12</v>
      </c>
      <c r="Q10" s="106" t="s">
        <v>12</v>
      </c>
    </row>
    <row r="11" spans="1:18" x14ac:dyDescent="0.2">
      <c r="A11" s="7" t="s">
        <v>14</v>
      </c>
      <c r="B11" s="113">
        <v>5091</v>
      </c>
      <c r="C11" s="111">
        <v>17.285166196991817</v>
      </c>
      <c r="D11" s="113">
        <v>3242</v>
      </c>
      <c r="E11" s="111">
        <v>3.6343254301888908</v>
      </c>
      <c r="F11" s="113">
        <v>1435</v>
      </c>
      <c r="G11" s="107">
        <v>4.2617011166547876</v>
      </c>
      <c r="H11" s="113">
        <v>176</v>
      </c>
      <c r="I11" s="111">
        <v>0.48752112129857894</v>
      </c>
      <c r="J11" s="113">
        <v>107</v>
      </c>
      <c r="K11" s="107">
        <v>3.8010657193605684</v>
      </c>
      <c r="L11" s="113">
        <v>4</v>
      </c>
      <c r="M11" s="107">
        <v>2.7027027027027026</v>
      </c>
      <c r="N11" s="106">
        <v>359</v>
      </c>
      <c r="O11" s="107">
        <v>7.1046902830001981</v>
      </c>
      <c r="P11" s="106">
        <v>369</v>
      </c>
      <c r="Q11" s="107">
        <v>2.416977795244645</v>
      </c>
    </row>
    <row r="12" spans="1:18" x14ac:dyDescent="0.2">
      <c r="A12" s="7" t="s">
        <v>46</v>
      </c>
      <c r="B12" s="113">
        <v>16116</v>
      </c>
      <c r="C12" s="111">
        <v>54.717685804502089</v>
      </c>
      <c r="D12" s="113">
        <v>78254</v>
      </c>
      <c r="E12" s="111">
        <v>87.723782299198476</v>
      </c>
      <c r="F12" s="113">
        <v>2777</v>
      </c>
      <c r="G12" s="107">
        <v>8.2472083630316</v>
      </c>
      <c r="H12" s="113">
        <v>30461</v>
      </c>
      <c r="I12" s="111">
        <v>84.377164067477352</v>
      </c>
      <c r="J12" s="113">
        <v>1682</v>
      </c>
      <c r="K12" s="107">
        <v>59.751332149200707</v>
      </c>
      <c r="L12" s="113">
        <v>101</v>
      </c>
      <c r="M12" s="107">
        <v>68.243243243243242</v>
      </c>
      <c r="N12" s="106">
        <v>1177</v>
      </c>
      <c r="O12" s="107">
        <v>23.293093211953295</v>
      </c>
      <c r="P12" s="106">
        <v>13035</v>
      </c>
      <c r="Q12" s="107">
        <v>85.380231872666528</v>
      </c>
    </row>
    <row r="13" spans="1:18" x14ac:dyDescent="0.2">
      <c r="A13" s="12" t="s">
        <v>16</v>
      </c>
      <c r="B13" s="113">
        <v>5</v>
      </c>
      <c r="C13" s="111">
        <v>1.6976199368485385E-2</v>
      </c>
      <c r="D13" s="112" t="s">
        <v>12</v>
      </c>
      <c r="E13" s="112" t="s">
        <v>12</v>
      </c>
      <c r="F13" s="109" t="s">
        <v>12</v>
      </c>
      <c r="G13" s="109" t="s">
        <v>12</v>
      </c>
      <c r="H13" s="109" t="s">
        <v>12</v>
      </c>
      <c r="I13" s="109" t="s">
        <v>12</v>
      </c>
      <c r="J13" s="109" t="s">
        <v>12</v>
      </c>
      <c r="K13" s="109" t="s">
        <v>12</v>
      </c>
      <c r="L13" s="109" t="s">
        <v>12</v>
      </c>
      <c r="M13" s="109" t="s">
        <v>12</v>
      </c>
      <c r="N13" s="106">
        <v>11</v>
      </c>
      <c r="O13" s="107">
        <v>0.21769245992479713</v>
      </c>
      <c r="P13" s="106" t="s">
        <v>12</v>
      </c>
      <c r="Q13" s="106" t="s">
        <v>12</v>
      </c>
    </row>
    <row r="14" spans="1:18" x14ac:dyDescent="0.2">
      <c r="A14" s="12" t="s">
        <v>17</v>
      </c>
      <c r="B14" s="114">
        <v>283</v>
      </c>
      <c r="C14" s="111">
        <v>0.9608528842562728</v>
      </c>
      <c r="D14" s="114">
        <v>374</v>
      </c>
      <c r="E14" s="111">
        <v>0.4192590101451712</v>
      </c>
      <c r="F14" s="109">
        <v>36</v>
      </c>
      <c r="G14" s="107">
        <v>0.10691375623663579</v>
      </c>
      <c r="H14" s="113">
        <v>11</v>
      </c>
      <c r="I14" s="111">
        <v>3.0470070081161184E-2</v>
      </c>
      <c r="J14" s="112">
        <v>32</v>
      </c>
      <c r="K14" s="107">
        <v>1.1367673179396092</v>
      </c>
      <c r="L14" s="109">
        <v>2</v>
      </c>
      <c r="M14" s="107">
        <v>1.3513513513513513</v>
      </c>
      <c r="N14" s="106">
        <v>25</v>
      </c>
      <c r="O14" s="107">
        <v>0.49475559073817532</v>
      </c>
      <c r="P14" s="106">
        <v>43</v>
      </c>
      <c r="Q14" s="107">
        <v>0.28165323901224865</v>
      </c>
    </row>
    <row r="15" spans="1:18" x14ac:dyDescent="0.2">
      <c r="A15" s="12" t="s">
        <v>18</v>
      </c>
      <c r="B15" s="114">
        <v>128</v>
      </c>
      <c r="C15" s="111">
        <v>0.43459070383322579</v>
      </c>
      <c r="D15" s="114">
        <v>5</v>
      </c>
      <c r="E15" s="111">
        <v>5.6050669805504175E-3</v>
      </c>
      <c r="F15" s="109" t="s">
        <v>12</v>
      </c>
      <c r="G15" s="109" t="s">
        <v>12</v>
      </c>
      <c r="H15" s="109" t="s">
        <v>12</v>
      </c>
      <c r="I15" s="109" t="s">
        <v>12</v>
      </c>
      <c r="J15" s="109" t="s">
        <v>12</v>
      </c>
      <c r="K15" s="109" t="s">
        <v>12</v>
      </c>
      <c r="L15" s="109" t="s">
        <v>12</v>
      </c>
      <c r="M15" s="109" t="s">
        <v>12</v>
      </c>
      <c r="N15" s="106">
        <v>1</v>
      </c>
      <c r="O15" s="107">
        <v>1.9790223629527013E-2</v>
      </c>
      <c r="P15" s="106" t="s">
        <v>12</v>
      </c>
      <c r="Q15" s="106" t="s">
        <v>12</v>
      </c>
    </row>
    <row r="16" spans="1:18" x14ac:dyDescent="0.2">
      <c r="A16" s="7" t="s">
        <v>19</v>
      </c>
      <c r="B16" s="112">
        <v>15</v>
      </c>
      <c r="C16" s="111">
        <v>5.0928598105456156E-2</v>
      </c>
      <c r="D16" s="115" t="s">
        <v>12</v>
      </c>
      <c r="E16" s="115" t="s">
        <v>12</v>
      </c>
      <c r="F16" s="109">
        <v>20</v>
      </c>
      <c r="G16" s="107">
        <v>5.9396531242575434E-2</v>
      </c>
      <c r="H16" s="109" t="s">
        <v>12</v>
      </c>
      <c r="I16" s="109" t="s">
        <v>12</v>
      </c>
      <c r="J16" s="109">
        <v>3</v>
      </c>
      <c r="K16" s="107">
        <v>0.10657193605683836</v>
      </c>
      <c r="L16" s="109" t="s">
        <v>12</v>
      </c>
      <c r="M16" s="109" t="s">
        <v>12</v>
      </c>
      <c r="N16" s="106">
        <v>3</v>
      </c>
      <c r="O16" s="107">
        <v>5.9370670888581042E-2</v>
      </c>
      <c r="P16" s="106" t="s">
        <v>12</v>
      </c>
      <c r="Q16" s="106" t="s">
        <v>12</v>
      </c>
    </row>
    <row r="17" spans="1:17" x14ac:dyDescent="0.2">
      <c r="A17" s="7" t="s">
        <v>20</v>
      </c>
      <c r="B17" s="112" t="s">
        <v>12</v>
      </c>
      <c r="C17" s="112" t="s">
        <v>12</v>
      </c>
      <c r="D17" s="115" t="s">
        <v>12</v>
      </c>
      <c r="E17" s="115" t="s">
        <v>12</v>
      </c>
      <c r="F17" s="109">
        <v>2</v>
      </c>
      <c r="G17" s="107">
        <v>5.9396531242575431E-3</v>
      </c>
      <c r="H17" s="109" t="s">
        <v>12</v>
      </c>
      <c r="I17" s="109" t="s">
        <v>12</v>
      </c>
      <c r="J17" s="109" t="s">
        <v>12</v>
      </c>
      <c r="K17" s="109" t="s">
        <v>12</v>
      </c>
      <c r="L17" s="109" t="s">
        <v>12</v>
      </c>
      <c r="M17" s="109" t="s">
        <v>12</v>
      </c>
      <c r="N17" s="109" t="s">
        <v>12</v>
      </c>
      <c r="O17" s="109" t="s">
        <v>12</v>
      </c>
      <c r="P17" s="106" t="s">
        <v>12</v>
      </c>
      <c r="Q17" s="106" t="s">
        <v>12</v>
      </c>
    </row>
    <row r="18" spans="1:17" x14ac:dyDescent="0.2">
      <c r="A18" s="18" t="s">
        <v>21</v>
      </c>
      <c r="B18" s="113">
        <v>1203</v>
      </c>
      <c r="C18" s="111">
        <v>4.0844735680575832</v>
      </c>
      <c r="D18" s="113">
        <v>208</v>
      </c>
      <c r="E18" s="111">
        <v>0.23317078639089736</v>
      </c>
      <c r="F18" s="113">
        <v>3210</v>
      </c>
      <c r="G18" s="107">
        <v>9.533143264433356</v>
      </c>
      <c r="H18" s="113">
        <v>379</v>
      </c>
      <c r="I18" s="111">
        <v>1.0498324146145537</v>
      </c>
      <c r="J18" s="113">
        <v>230</v>
      </c>
      <c r="K18" s="107">
        <v>8.1705150976909415</v>
      </c>
      <c r="L18" s="109" t="s">
        <v>12</v>
      </c>
      <c r="M18" s="109" t="s">
        <v>12</v>
      </c>
      <c r="N18" s="106">
        <v>385</v>
      </c>
      <c r="O18" s="107">
        <v>7.6192360973679003</v>
      </c>
      <c r="P18" s="106">
        <v>46</v>
      </c>
      <c r="Q18" s="107">
        <v>0.30130346498984739</v>
      </c>
    </row>
    <row r="19" spans="1:17" x14ac:dyDescent="0.2">
      <c r="A19" s="7" t="s">
        <v>22</v>
      </c>
      <c r="B19" s="114">
        <v>750</v>
      </c>
      <c r="C19" s="111">
        <v>2.5464299052728077</v>
      </c>
      <c r="D19" s="113">
        <v>256</v>
      </c>
      <c r="E19" s="111">
        <v>0.28697942940418136</v>
      </c>
      <c r="F19" s="113">
        <v>325</v>
      </c>
      <c r="G19" s="107">
        <v>0.96519363269185077</v>
      </c>
      <c r="H19" s="113">
        <v>289</v>
      </c>
      <c r="I19" s="111">
        <v>0.80053184122323484</v>
      </c>
      <c r="J19" s="109">
        <v>1</v>
      </c>
      <c r="K19" s="107">
        <v>3.5523978685612786E-2</v>
      </c>
      <c r="L19" s="109" t="s">
        <v>12</v>
      </c>
      <c r="M19" s="109" t="s">
        <v>12</v>
      </c>
      <c r="N19" s="106">
        <v>11</v>
      </c>
      <c r="O19" s="107">
        <v>0.21769245992479713</v>
      </c>
      <c r="P19" s="106">
        <v>23</v>
      </c>
      <c r="Q19" s="107">
        <v>0.1506517324949237</v>
      </c>
    </row>
    <row r="20" spans="1:17" x14ac:dyDescent="0.2">
      <c r="A20" s="18" t="s">
        <v>23</v>
      </c>
      <c r="B20" s="112">
        <v>2</v>
      </c>
      <c r="C20" s="111">
        <v>6.7904797473941529E-3</v>
      </c>
      <c r="D20" s="112">
        <v>3</v>
      </c>
      <c r="E20" s="111">
        <v>3.3630401883302501E-3</v>
      </c>
      <c r="F20" s="109">
        <v>1</v>
      </c>
      <c r="G20" s="107">
        <v>2.9698265621287715E-3</v>
      </c>
      <c r="H20" s="109" t="s">
        <v>12</v>
      </c>
      <c r="I20" s="109" t="s">
        <v>12</v>
      </c>
      <c r="J20" s="109" t="s">
        <v>12</v>
      </c>
      <c r="K20" s="109" t="s">
        <v>12</v>
      </c>
      <c r="L20" s="109" t="s">
        <v>12</v>
      </c>
      <c r="M20" s="109" t="s">
        <v>12</v>
      </c>
      <c r="N20" s="106">
        <v>1</v>
      </c>
      <c r="O20" s="107">
        <v>1.9790223629527013E-2</v>
      </c>
      <c r="P20" s="106" t="s">
        <v>12</v>
      </c>
      <c r="Q20" s="106" t="s">
        <v>12</v>
      </c>
    </row>
    <row r="21" spans="1:17" x14ac:dyDescent="0.2">
      <c r="A21" s="7" t="s">
        <v>24</v>
      </c>
      <c r="B21" s="114">
        <v>101</v>
      </c>
      <c r="C21" s="111">
        <v>0.34291922724340473</v>
      </c>
      <c r="D21" s="114">
        <v>141</v>
      </c>
      <c r="E21" s="111">
        <v>0.15806288885152178</v>
      </c>
      <c r="F21" s="109">
        <v>2117</v>
      </c>
      <c r="G21" s="107">
        <v>6.2871228320266095</v>
      </c>
      <c r="H21" s="113">
        <v>55</v>
      </c>
      <c r="I21" s="111">
        <v>0.15235035040580591</v>
      </c>
      <c r="J21" s="112">
        <v>18</v>
      </c>
      <c r="K21" s="107">
        <v>0.63943161634103018</v>
      </c>
      <c r="L21" s="109" t="s">
        <v>12</v>
      </c>
      <c r="M21" s="109" t="s">
        <v>12</v>
      </c>
      <c r="N21" s="106">
        <v>202</v>
      </c>
      <c r="O21" s="107">
        <v>3.9976251731644568</v>
      </c>
      <c r="P21" s="106">
        <v>4</v>
      </c>
      <c r="Q21" s="107">
        <v>2.6200301303464988E-2</v>
      </c>
    </row>
    <row r="22" spans="1:17" ht="13.5" x14ac:dyDescent="0.2">
      <c r="A22" s="7" t="s">
        <v>44</v>
      </c>
      <c r="B22" s="110">
        <v>1216</v>
      </c>
      <c r="C22" s="111">
        <v>4.1286116864156455</v>
      </c>
      <c r="D22" s="112">
        <v>19</v>
      </c>
      <c r="E22" s="111">
        <v>2.1299254526091587E-2</v>
      </c>
      <c r="F22" s="110">
        <v>149</v>
      </c>
      <c r="G22" s="107">
        <v>0.44250415775718699</v>
      </c>
      <c r="H22" s="109" t="s">
        <v>12</v>
      </c>
      <c r="I22" s="109" t="s">
        <v>12</v>
      </c>
      <c r="J22" s="108">
        <v>64</v>
      </c>
      <c r="K22" s="107">
        <v>2.2735346358792183</v>
      </c>
      <c r="L22" s="109" t="s">
        <v>12</v>
      </c>
      <c r="M22" s="109" t="s">
        <v>12</v>
      </c>
      <c r="N22" s="108">
        <v>78</v>
      </c>
      <c r="O22" s="107">
        <v>1.543637443103107</v>
      </c>
      <c r="P22" s="106" t="s">
        <v>12</v>
      </c>
      <c r="Q22" s="105" t="s">
        <v>12</v>
      </c>
    </row>
    <row r="23" spans="1:17" ht="13.5" customHeight="1" x14ac:dyDescent="0.2">
      <c r="A23" s="223" t="s">
        <v>28</v>
      </c>
      <c r="B23" s="224"/>
      <c r="C23" s="224"/>
      <c r="D23" s="224"/>
      <c r="E23" s="224"/>
      <c r="F23" s="224"/>
      <c r="G23" s="224"/>
      <c r="H23" s="224"/>
      <c r="I23" s="224"/>
      <c r="J23" s="224"/>
      <c r="K23" s="224"/>
      <c r="L23" s="224"/>
      <c r="M23" s="224"/>
      <c r="N23" s="224"/>
      <c r="O23" s="224"/>
      <c r="P23" s="224"/>
    </row>
    <row r="24" spans="1:17" ht="11.25" customHeight="1" x14ac:dyDescent="0.2">
      <c r="A24" s="225" t="s">
        <v>43</v>
      </c>
      <c r="B24" s="225"/>
      <c r="C24" s="225"/>
      <c r="D24" s="225"/>
      <c r="E24" s="225"/>
      <c r="F24" s="225"/>
      <c r="G24" s="104"/>
      <c r="H24" s="103"/>
      <c r="I24" s="103"/>
      <c r="J24" s="103"/>
      <c r="K24" s="103"/>
      <c r="L24" s="103"/>
      <c r="M24" s="103"/>
      <c r="N24" s="103"/>
      <c r="O24" s="103"/>
      <c r="P24" s="103"/>
    </row>
    <row r="25" spans="1:17" x14ac:dyDescent="0.2">
      <c r="A25" s="102" t="s">
        <v>42</v>
      </c>
      <c r="B25" s="100"/>
      <c r="C25" s="100"/>
      <c r="D25" s="101"/>
      <c r="E25" s="101"/>
      <c r="F25" s="100"/>
      <c r="G25" s="100"/>
      <c r="H25" s="101"/>
      <c r="I25" s="101"/>
      <c r="J25" s="100"/>
      <c r="K25" s="100"/>
      <c r="L25" s="99"/>
      <c r="M25" s="99"/>
      <c r="N25" s="99"/>
      <c r="O25" s="99"/>
      <c r="P25" s="99"/>
    </row>
    <row r="26" spans="1:17" ht="24" customHeight="1" x14ac:dyDescent="0.2">
      <c r="A26" s="219" t="s">
        <v>41</v>
      </c>
      <c r="B26" s="220"/>
      <c r="C26" s="220"/>
      <c r="D26" s="220"/>
      <c r="E26" s="220"/>
      <c r="F26" s="220"/>
      <c r="G26" s="220"/>
      <c r="H26" s="220"/>
      <c r="I26" s="220"/>
      <c r="J26" s="220"/>
      <c r="K26" s="220"/>
      <c r="L26" s="220"/>
      <c r="M26" s="220"/>
      <c r="N26" s="220"/>
      <c r="O26" s="220"/>
      <c r="P26" s="220"/>
    </row>
    <row r="27" spans="1:17" ht="12" customHeight="1" x14ac:dyDescent="0.2">
      <c r="A27" s="219" t="s">
        <v>30</v>
      </c>
      <c r="B27" s="220"/>
      <c r="C27" s="220"/>
      <c r="D27" s="220"/>
      <c r="E27" s="220"/>
      <c r="F27" s="220"/>
      <c r="G27" s="220"/>
      <c r="H27" s="220"/>
      <c r="I27" s="220"/>
      <c r="J27" s="220"/>
      <c r="K27" s="220"/>
      <c r="L27" s="220"/>
      <c r="M27" s="220"/>
      <c r="N27" s="220"/>
      <c r="O27" s="220"/>
      <c r="P27" s="220"/>
    </row>
    <row r="28" spans="1:17" ht="15" customHeight="1" x14ac:dyDescent="0.2">
      <c r="A28" s="221"/>
      <c r="B28" s="221"/>
      <c r="C28" s="221"/>
      <c r="D28" s="221"/>
      <c r="E28" s="221"/>
      <c r="F28" s="221"/>
      <c r="G28" s="221"/>
      <c r="H28" s="221"/>
      <c r="I28" s="221"/>
      <c r="J28" s="221"/>
      <c r="K28" s="221"/>
      <c r="L28" s="221"/>
      <c r="M28" s="221"/>
      <c r="N28" s="221"/>
      <c r="O28" s="221"/>
      <c r="P28" s="221"/>
    </row>
    <row r="29" spans="1:17" x14ac:dyDescent="0.2">
      <c r="A29" s="222"/>
      <c r="B29" s="222"/>
      <c r="C29" s="222"/>
      <c r="D29" s="222"/>
      <c r="E29" s="222"/>
      <c r="F29" s="222"/>
      <c r="G29" s="222"/>
      <c r="H29" s="222"/>
      <c r="I29" s="222"/>
      <c r="J29" s="222"/>
      <c r="K29" s="222"/>
      <c r="L29" s="222"/>
      <c r="M29" s="222"/>
      <c r="N29" s="222"/>
      <c r="O29" s="222"/>
      <c r="P29" s="222"/>
    </row>
  </sheetData>
  <mergeCells count="21">
    <mergeCell ref="A1:Q1"/>
    <mergeCell ref="A2:A4"/>
    <mergeCell ref="B2:Q2"/>
    <mergeCell ref="B3:E3"/>
    <mergeCell ref="F3:I3"/>
    <mergeCell ref="N3:Q3"/>
    <mergeCell ref="J3:M3"/>
    <mergeCell ref="F4:G4"/>
    <mergeCell ref="B4:C4"/>
    <mergeCell ref="P4:Q4"/>
    <mergeCell ref="A26:P26"/>
    <mergeCell ref="A27:P27"/>
    <mergeCell ref="A28:P28"/>
    <mergeCell ref="A29:P29"/>
    <mergeCell ref="H4:I4"/>
    <mergeCell ref="J4:K4"/>
    <mergeCell ref="L4:M4"/>
    <mergeCell ref="N4:O4"/>
    <mergeCell ref="A23:P23"/>
    <mergeCell ref="A24:F24"/>
    <mergeCell ref="D4:E4"/>
  </mergeCells>
  <pageMargins left="0.75" right="0.75" top="1" bottom="1"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zoomScaleNormal="100" workbookViewId="0">
      <selection activeCell="B10" sqref="B10"/>
    </sheetView>
  </sheetViews>
  <sheetFormatPr baseColWidth="10" defaultColWidth="11.5703125" defaultRowHeight="12.75" x14ac:dyDescent="0.2"/>
  <cols>
    <col min="1" max="1" width="44" style="68" customWidth="1"/>
    <col min="2" max="3" width="11.42578125" style="69" customWidth="1"/>
    <col min="4" max="5" width="11.5703125" style="68"/>
    <col min="6" max="7" width="10.85546875" style="69" customWidth="1"/>
    <col min="8" max="9" width="11.140625" style="68" customWidth="1"/>
    <col min="10" max="16384" width="11.5703125" style="68"/>
  </cols>
  <sheetData>
    <row r="1" spans="1:24" ht="32.25" customHeight="1" x14ac:dyDescent="0.2">
      <c r="A1" s="228" t="s">
        <v>103</v>
      </c>
      <c r="B1" s="229"/>
      <c r="C1" s="229"/>
      <c r="D1" s="229"/>
      <c r="E1" s="229"/>
      <c r="F1" s="229"/>
      <c r="G1" s="229"/>
      <c r="H1" s="229"/>
      <c r="I1" s="229"/>
      <c r="J1" s="229"/>
      <c r="K1" s="229"/>
      <c r="L1" s="229"/>
      <c r="M1" s="229"/>
      <c r="N1" s="229"/>
      <c r="O1" s="229"/>
      <c r="P1" s="229"/>
      <c r="Q1" s="96"/>
      <c r="R1" s="95"/>
      <c r="S1" s="94"/>
    </row>
    <row r="2" spans="1:24" ht="22.5" customHeight="1" x14ac:dyDescent="0.2">
      <c r="A2" s="230" t="s">
        <v>48</v>
      </c>
      <c r="B2" s="236" t="s">
        <v>1</v>
      </c>
      <c r="C2" s="236"/>
      <c r="D2" s="236"/>
      <c r="E2" s="236"/>
      <c r="F2" s="236"/>
      <c r="G2" s="236"/>
      <c r="H2" s="236"/>
      <c r="I2" s="236"/>
      <c r="J2" s="236"/>
      <c r="K2" s="236"/>
      <c r="L2" s="236"/>
      <c r="M2" s="236"/>
      <c r="N2" s="236"/>
      <c r="O2" s="236"/>
      <c r="P2" s="236"/>
      <c r="Q2" s="236"/>
      <c r="R2" s="93"/>
      <c r="S2" s="93"/>
      <c r="T2" s="93"/>
      <c r="U2" s="93"/>
      <c r="V2" s="93"/>
      <c r="W2" s="93"/>
      <c r="X2" s="93"/>
    </row>
    <row r="3" spans="1:24" x14ac:dyDescent="0.2">
      <c r="A3" s="231"/>
      <c r="B3" s="233" t="s">
        <v>2</v>
      </c>
      <c r="C3" s="233"/>
      <c r="D3" s="233"/>
      <c r="E3" s="233"/>
      <c r="F3" s="233" t="s">
        <v>3</v>
      </c>
      <c r="G3" s="233"/>
      <c r="H3" s="233"/>
      <c r="I3" s="233"/>
      <c r="J3" s="233" t="s">
        <v>4</v>
      </c>
      <c r="K3" s="233"/>
      <c r="L3" s="233"/>
      <c r="M3" s="233"/>
      <c r="N3" s="235" t="s">
        <v>5</v>
      </c>
      <c r="O3" s="235"/>
      <c r="P3" s="235"/>
      <c r="Q3" s="235"/>
    </row>
    <row r="4" spans="1:24" ht="27" customHeight="1" x14ac:dyDescent="0.2">
      <c r="A4" s="232"/>
      <c r="B4" s="234" t="s">
        <v>6</v>
      </c>
      <c r="C4" s="234"/>
      <c r="D4" s="234" t="s">
        <v>7</v>
      </c>
      <c r="E4" s="234"/>
      <c r="F4" s="234" t="s">
        <v>6</v>
      </c>
      <c r="G4" s="234"/>
      <c r="H4" s="234" t="s">
        <v>7</v>
      </c>
      <c r="I4" s="234"/>
      <c r="J4" s="234" t="s">
        <v>6</v>
      </c>
      <c r="K4" s="234"/>
      <c r="L4" s="234" t="s">
        <v>7</v>
      </c>
      <c r="M4" s="234"/>
      <c r="N4" s="234" t="s">
        <v>6</v>
      </c>
      <c r="O4" s="234"/>
      <c r="P4" s="234" t="s">
        <v>7</v>
      </c>
      <c r="Q4" s="234"/>
    </row>
    <row r="5" spans="1:24" ht="16.149999999999999" customHeight="1" x14ac:dyDescent="0.2">
      <c r="A5" s="151"/>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row>
    <row r="6" spans="1:24" x14ac:dyDescent="0.2">
      <c r="A6" s="75" t="s">
        <v>110</v>
      </c>
      <c r="B6" s="97">
        <v>31152</v>
      </c>
      <c r="C6" s="152">
        <v>100</v>
      </c>
      <c r="D6" s="97">
        <v>101723</v>
      </c>
      <c r="E6" s="152">
        <v>100</v>
      </c>
      <c r="F6" s="97">
        <v>34578</v>
      </c>
      <c r="G6" s="152">
        <v>100</v>
      </c>
      <c r="H6" s="97">
        <v>39590</v>
      </c>
      <c r="I6" s="152">
        <v>100</v>
      </c>
      <c r="J6" s="97">
        <v>3014</v>
      </c>
      <c r="K6" s="152">
        <v>100</v>
      </c>
      <c r="L6" s="97">
        <v>141</v>
      </c>
      <c r="M6" s="152">
        <v>100</v>
      </c>
      <c r="N6" s="97">
        <v>5455</v>
      </c>
      <c r="O6" s="152">
        <v>100</v>
      </c>
      <c r="P6" s="97">
        <v>18774</v>
      </c>
      <c r="Q6" s="152">
        <v>100</v>
      </c>
      <c r="R6" s="77"/>
    </row>
    <row r="7" spans="1:24" ht="13.5" x14ac:dyDescent="0.2">
      <c r="A7" s="89" t="s">
        <v>47</v>
      </c>
      <c r="B7" s="153">
        <v>3147</v>
      </c>
      <c r="C7" s="88">
        <v>10.102080123266564</v>
      </c>
      <c r="D7" s="153">
        <v>6048</v>
      </c>
      <c r="E7" s="88">
        <v>5.9455580350559849</v>
      </c>
      <c r="F7" s="153">
        <f>(G7*$F$6)/100</f>
        <v>23968</v>
      </c>
      <c r="G7" s="86">
        <v>69.315749898779572</v>
      </c>
      <c r="H7" s="153">
        <f>(I7*$H$6)/100</f>
        <v>4776.9999999999991</v>
      </c>
      <c r="I7" s="88">
        <v>12.06617832786057</v>
      </c>
      <c r="J7" s="153">
        <f>(K7*$J$6)/100</f>
        <v>597.99999999999989</v>
      </c>
      <c r="K7" s="86">
        <v>19.840743198407431</v>
      </c>
      <c r="L7" s="89">
        <f>(M7*$L$6)/100</f>
        <v>37</v>
      </c>
      <c r="M7" s="86">
        <v>26.24113475177305</v>
      </c>
      <c r="N7" s="153">
        <f>(O7*$N$6)/100</f>
        <v>2697</v>
      </c>
      <c r="O7" s="86">
        <v>49.440879926672778</v>
      </c>
      <c r="P7" s="153">
        <f>(Q7*$P$6)/100</f>
        <v>1693</v>
      </c>
      <c r="Q7" s="86">
        <v>9.0177905614147225</v>
      </c>
    </row>
    <row r="8" spans="1:24" x14ac:dyDescent="0.2">
      <c r="A8" s="89" t="s">
        <v>10</v>
      </c>
      <c r="B8" s="153">
        <v>1485</v>
      </c>
      <c r="C8" s="88">
        <v>4.7669491525423728</v>
      </c>
      <c r="D8" s="153">
        <v>697</v>
      </c>
      <c r="E8" s="85">
        <v>0.68519410556118088</v>
      </c>
      <c r="F8" s="153">
        <f t="shared" ref="F8:F21" si="0">(G8*$F$6)/100</f>
        <v>4.0000000000000009</v>
      </c>
      <c r="G8" s="88">
        <v>1.1568049048527967E-2</v>
      </c>
      <c r="H8" s="153">
        <f>(I8*$H$6)/100</f>
        <v>8</v>
      </c>
      <c r="I8" s="88">
        <v>2.020712301086133E-2</v>
      </c>
      <c r="J8" s="153">
        <f>(K8*$J$6)/100</f>
        <v>91</v>
      </c>
      <c r="K8" s="86">
        <v>3.0192435301924352</v>
      </c>
      <c r="L8" s="89">
        <f t="shared" ref="L8:L21" si="1">(M8*$L$6)/100</f>
        <v>6</v>
      </c>
      <c r="M8" s="86">
        <v>4.2553191489361701</v>
      </c>
      <c r="N8" s="153">
        <f t="shared" ref="N8:N23" si="2">(O8*$N$6)/100</f>
        <v>157</v>
      </c>
      <c r="O8" s="88">
        <v>2.8780934922089827</v>
      </c>
      <c r="P8" s="153">
        <f t="shared" ref="P8:P21" si="3">(Q8*$P$6)/100</f>
        <v>67</v>
      </c>
      <c r="Q8" s="88">
        <v>0.35687653137317565</v>
      </c>
    </row>
    <row r="9" spans="1:24" x14ac:dyDescent="0.2">
      <c r="A9" s="89" t="s">
        <v>11</v>
      </c>
      <c r="B9" s="153">
        <v>33</v>
      </c>
      <c r="C9" s="88">
        <v>0.1059322033898305</v>
      </c>
      <c r="D9" s="153">
        <v>3</v>
      </c>
      <c r="E9" s="85">
        <v>2.9491855332618973E-3</v>
      </c>
      <c r="F9" s="153">
        <f t="shared" si="0"/>
        <v>218</v>
      </c>
      <c r="G9" s="86">
        <v>0.63045867314477411</v>
      </c>
      <c r="H9" s="88" t="s">
        <v>12</v>
      </c>
      <c r="I9" s="88" t="s">
        <v>12</v>
      </c>
      <c r="J9" s="88" t="s">
        <v>12</v>
      </c>
      <c r="K9" s="87" t="s">
        <v>12</v>
      </c>
      <c r="L9" s="87" t="s">
        <v>12</v>
      </c>
      <c r="M9" s="87" t="s">
        <v>12</v>
      </c>
      <c r="N9" s="88" t="s">
        <v>12</v>
      </c>
      <c r="O9" s="88" t="s">
        <v>12</v>
      </c>
      <c r="P9" s="88" t="s">
        <v>12</v>
      </c>
      <c r="Q9" s="88" t="s">
        <v>12</v>
      </c>
    </row>
    <row r="10" spans="1:24" x14ac:dyDescent="0.2">
      <c r="A10" s="89" t="s">
        <v>13</v>
      </c>
      <c r="B10" s="153">
        <v>12.000000000000002</v>
      </c>
      <c r="C10" s="88">
        <v>3.8520801232665644E-2</v>
      </c>
      <c r="D10" s="153">
        <v>1</v>
      </c>
      <c r="E10" s="85">
        <v>9.8306184442063251E-4</v>
      </c>
      <c r="F10" s="88" t="s">
        <v>12</v>
      </c>
      <c r="G10" s="88" t="s">
        <v>12</v>
      </c>
      <c r="H10" s="88" t="s">
        <v>12</v>
      </c>
      <c r="I10" s="88" t="s">
        <v>12</v>
      </c>
      <c r="J10" s="88" t="s">
        <v>12</v>
      </c>
      <c r="K10" s="87" t="s">
        <v>12</v>
      </c>
      <c r="L10" s="87" t="s">
        <v>12</v>
      </c>
      <c r="M10" s="87" t="s">
        <v>12</v>
      </c>
      <c r="N10" s="87" t="s">
        <v>12</v>
      </c>
      <c r="O10" s="87" t="s">
        <v>12</v>
      </c>
      <c r="P10" s="88" t="s">
        <v>12</v>
      </c>
      <c r="Q10" s="88" t="s">
        <v>12</v>
      </c>
    </row>
    <row r="11" spans="1:24" x14ac:dyDescent="0.2">
      <c r="A11" s="89" t="s">
        <v>14</v>
      </c>
      <c r="B11" s="153">
        <v>5183.0000000000009</v>
      </c>
      <c r="C11" s="88">
        <v>16.63777606574217</v>
      </c>
      <c r="D11" s="153">
        <v>3116</v>
      </c>
      <c r="E11" s="85">
        <v>3.0632207072146906</v>
      </c>
      <c r="F11" s="153">
        <f t="shared" si="0"/>
        <v>1374</v>
      </c>
      <c r="G11" s="86">
        <v>3.9736248481693561</v>
      </c>
      <c r="H11" s="153">
        <f t="shared" ref="H11:H21" si="4">(I11*$H$6)/100</f>
        <v>168</v>
      </c>
      <c r="I11" s="88">
        <v>0.42434958322808786</v>
      </c>
      <c r="J11" s="153">
        <f t="shared" ref="J11:J16" si="5">(K11*$J$6)/100</f>
        <v>102.99999999999999</v>
      </c>
      <c r="K11" s="86">
        <v>3.4173855341738548</v>
      </c>
      <c r="L11" s="89">
        <f t="shared" si="1"/>
        <v>5.0000000000000009</v>
      </c>
      <c r="M11" s="86">
        <v>3.5460992907801421</v>
      </c>
      <c r="N11" s="153">
        <f t="shared" si="2"/>
        <v>392</v>
      </c>
      <c r="O11" s="86">
        <v>7.1860678276810264</v>
      </c>
      <c r="P11" s="153">
        <f t="shared" si="3"/>
        <v>362</v>
      </c>
      <c r="Q11" s="86">
        <v>1.9281985724938746</v>
      </c>
    </row>
    <row r="12" spans="1:24" x14ac:dyDescent="0.2">
      <c r="A12" s="89" t="s">
        <v>46</v>
      </c>
      <c r="B12" s="153">
        <v>17500.999999999996</v>
      </c>
      <c r="C12" s="88">
        <v>56.179378531073439</v>
      </c>
      <c r="D12" s="153">
        <v>89371</v>
      </c>
      <c r="E12" s="85">
        <v>87.85722009771635</v>
      </c>
      <c r="F12" s="153">
        <f t="shared" si="0"/>
        <v>2882</v>
      </c>
      <c r="G12" s="88">
        <v>8.334779339464399</v>
      </c>
      <c r="H12" s="153">
        <f t="shared" si="4"/>
        <v>33910</v>
      </c>
      <c r="I12" s="88">
        <v>85.652942662288453</v>
      </c>
      <c r="J12" s="153">
        <f t="shared" si="5"/>
        <v>1861</v>
      </c>
      <c r="K12" s="86">
        <v>61.745189117451893</v>
      </c>
      <c r="L12" s="89">
        <f t="shared" si="1"/>
        <v>91.000000000000014</v>
      </c>
      <c r="M12" s="86">
        <v>64.539007092198588</v>
      </c>
      <c r="N12" s="153">
        <f t="shared" si="2"/>
        <v>1400</v>
      </c>
      <c r="O12" s="88">
        <v>25.664527956003667</v>
      </c>
      <c r="P12" s="153">
        <f t="shared" si="3"/>
        <v>16502.000000000004</v>
      </c>
      <c r="Q12" s="88">
        <v>87.898157025673811</v>
      </c>
    </row>
    <row r="13" spans="1:24" x14ac:dyDescent="0.2">
      <c r="A13" s="89" t="s">
        <v>16</v>
      </c>
      <c r="B13" s="153">
        <v>2</v>
      </c>
      <c r="C13" s="88">
        <v>6.4201335387776065E-3</v>
      </c>
      <c r="D13" s="88" t="s">
        <v>12</v>
      </c>
      <c r="E13" s="88" t="s">
        <v>12</v>
      </c>
      <c r="F13" s="88" t="s">
        <v>12</v>
      </c>
      <c r="G13" s="88" t="s">
        <v>12</v>
      </c>
      <c r="H13" s="88" t="s">
        <v>12</v>
      </c>
      <c r="I13" s="88" t="s">
        <v>12</v>
      </c>
      <c r="J13" s="88" t="s">
        <v>12</v>
      </c>
      <c r="K13" s="91" t="s">
        <v>12</v>
      </c>
      <c r="L13" s="91" t="s">
        <v>12</v>
      </c>
      <c r="M13" s="91" t="s">
        <v>12</v>
      </c>
      <c r="N13" s="153">
        <f t="shared" si="2"/>
        <v>29</v>
      </c>
      <c r="O13" s="86">
        <v>0.53162236480293312</v>
      </c>
      <c r="P13" s="88" t="s">
        <v>12</v>
      </c>
      <c r="Q13" s="88" t="s">
        <v>12</v>
      </c>
    </row>
    <row r="14" spans="1:24" x14ac:dyDescent="0.2">
      <c r="A14" s="89" t="s">
        <v>17</v>
      </c>
      <c r="B14" s="153">
        <v>368</v>
      </c>
      <c r="C14" s="88">
        <v>1.1813045711350796</v>
      </c>
      <c r="D14" s="153">
        <v>331</v>
      </c>
      <c r="E14" s="85">
        <v>0.32539347050322937</v>
      </c>
      <c r="F14" s="153">
        <f t="shared" si="0"/>
        <v>38</v>
      </c>
      <c r="G14" s="86">
        <v>0.10989646596101567</v>
      </c>
      <c r="H14" s="153">
        <f t="shared" si="4"/>
        <v>15</v>
      </c>
      <c r="I14" s="88">
        <v>3.7888355645364989E-2</v>
      </c>
      <c r="J14" s="153">
        <f t="shared" si="5"/>
        <v>37</v>
      </c>
      <c r="K14" s="86">
        <v>1.2276045122760451</v>
      </c>
      <c r="L14" s="91" t="s">
        <v>12</v>
      </c>
      <c r="M14" s="91" t="s">
        <v>12</v>
      </c>
      <c r="N14" s="153">
        <f t="shared" si="2"/>
        <v>42</v>
      </c>
      <c r="O14" s="86">
        <v>0.76993583868010995</v>
      </c>
      <c r="P14" s="153">
        <f t="shared" si="3"/>
        <v>81</v>
      </c>
      <c r="Q14" s="86">
        <v>0.43144774688398851</v>
      </c>
    </row>
    <row r="15" spans="1:24" x14ac:dyDescent="0.2">
      <c r="A15" s="89" t="s">
        <v>18</v>
      </c>
      <c r="B15" s="153">
        <v>135</v>
      </c>
      <c r="C15" s="88">
        <v>0.43335901386748843</v>
      </c>
      <c r="D15" s="153">
        <v>8</v>
      </c>
      <c r="E15" s="85">
        <v>7.8644947553650601E-3</v>
      </c>
      <c r="F15" s="153">
        <f t="shared" si="0"/>
        <v>1.0000000000000002</v>
      </c>
      <c r="G15" s="88">
        <v>2.8920122621319917E-3</v>
      </c>
      <c r="H15" s="88" t="s">
        <v>12</v>
      </c>
      <c r="I15" s="88" t="s">
        <v>12</v>
      </c>
      <c r="J15" s="153">
        <f t="shared" si="5"/>
        <v>1</v>
      </c>
      <c r="K15" s="86">
        <v>3.3178500331785002E-2</v>
      </c>
      <c r="L15" s="91" t="s">
        <v>12</v>
      </c>
      <c r="M15" s="91" t="s">
        <v>12</v>
      </c>
      <c r="N15" s="153">
        <f t="shared" si="2"/>
        <v>2</v>
      </c>
      <c r="O15" s="86">
        <v>3.6663611365719523E-2</v>
      </c>
      <c r="P15" s="153">
        <f t="shared" si="3"/>
        <v>1</v>
      </c>
      <c r="Q15" s="86">
        <v>5.3265153936294879E-3</v>
      </c>
    </row>
    <row r="16" spans="1:24" x14ac:dyDescent="0.2">
      <c r="A16" s="89" t="s">
        <v>19</v>
      </c>
      <c r="B16" s="153">
        <v>19.999999999999996</v>
      </c>
      <c r="C16" s="88">
        <v>6.420133538777606E-2</v>
      </c>
      <c r="D16" s="88" t="s">
        <v>12</v>
      </c>
      <c r="E16" s="85" t="s">
        <v>12</v>
      </c>
      <c r="F16" s="153">
        <f>(G16*$F$6)/100</f>
        <v>21.999999999999996</v>
      </c>
      <c r="G16" s="86">
        <v>6.3624269766903802E-2</v>
      </c>
      <c r="H16" s="88" t="s">
        <v>12</v>
      </c>
      <c r="I16" s="88" t="s">
        <v>12</v>
      </c>
      <c r="J16" s="153">
        <f t="shared" si="5"/>
        <v>4</v>
      </c>
      <c r="K16" s="86">
        <v>0.13271400132714001</v>
      </c>
      <c r="L16" s="91" t="s">
        <v>12</v>
      </c>
      <c r="M16" s="91" t="s">
        <v>12</v>
      </c>
      <c r="N16" s="153">
        <f t="shared" si="2"/>
        <v>2</v>
      </c>
      <c r="O16" s="88">
        <v>3.6663611365719523E-2</v>
      </c>
      <c r="P16" s="88" t="s">
        <v>12</v>
      </c>
      <c r="Q16" s="88" t="s">
        <v>12</v>
      </c>
    </row>
    <row r="17" spans="1:17" x14ac:dyDescent="0.2">
      <c r="A17" s="89" t="s">
        <v>20</v>
      </c>
      <c r="B17" s="153">
        <v>1</v>
      </c>
      <c r="C17" s="88">
        <v>3.2100667693888032E-3</v>
      </c>
      <c r="D17" s="88" t="s">
        <v>12</v>
      </c>
      <c r="E17" s="85" t="s">
        <v>12</v>
      </c>
      <c r="F17" s="88" t="s">
        <v>12</v>
      </c>
      <c r="G17" s="88" t="s">
        <v>12</v>
      </c>
      <c r="H17" s="153">
        <f t="shared" si="4"/>
        <v>2</v>
      </c>
      <c r="I17" s="88">
        <v>5.0517807527153324E-3</v>
      </c>
      <c r="J17" s="153">
        <f>(K17*$J$6)/100</f>
        <v>1</v>
      </c>
      <c r="K17" s="87">
        <v>3.3178500331785002E-2</v>
      </c>
      <c r="L17" s="87" t="s">
        <v>12</v>
      </c>
      <c r="M17" s="87" t="s">
        <v>12</v>
      </c>
      <c r="N17" s="88" t="s">
        <v>12</v>
      </c>
      <c r="O17" s="88" t="s">
        <v>12</v>
      </c>
      <c r="P17" s="88" t="s">
        <v>12</v>
      </c>
      <c r="Q17" s="88" t="s">
        <v>12</v>
      </c>
    </row>
    <row r="18" spans="1:17" x14ac:dyDescent="0.2">
      <c r="A18" s="89" t="s">
        <v>21</v>
      </c>
      <c r="B18" s="153">
        <v>1319</v>
      </c>
      <c r="C18" s="88">
        <v>4.2340780688238313</v>
      </c>
      <c r="D18" s="153">
        <v>1671</v>
      </c>
      <c r="E18" s="85">
        <v>1.642696342026877</v>
      </c>
      <c r="F18" s="153">
        <f t="shared" si="0"/>
        <v>3563</v>
      </c>
      <c r="G18" s="88">
        <v>10.304239689976285</v>
      </c>
      <c r="H18" s="153">
        <f t="shared" si="4"/>
        <v>362</v>
      </c>
      <c r="I18" s="88">
        <v>0.91437231624147508</v>
      </c>
      <c r="J18" s="153">
        <f>(K18*$J$6)/100</f>
        <v>246</v>
      </c>
      <c r="K18" s="86">
        <v>8.1619110816191114</v>
      </c>
      <c r="L18" s="89">
        <f t="shared" si="1"/>
        <v>1</v>
      </c>
      <c r="M18" s="86">
        <v>0.70921985815602839</v>
      </c>
      <c r="N18" s="153">
        <f t="shared" si="2"/>
        <v>391</v>
      </c>
      <c r="O18" s="88">
        <v>7.1677360219981665</v>
      </c>
      <c r="P18" s="153">
        <f t="shared" si="3"/>
        <v>47.999999999999993</v>
      </c>
      <c r="Q18" s="88">
        <v>0.25567273889421538</v>
      </c>
    </row>
    <row r="19" spans="1:17" x14ac:dyDescent="0.2">
      <c r="A19" s="89" t="s">
        <v>22</v>
      </c>
      <c r="B19" s="153">
        <v>804</v>
      </c>
      <c r="C19" s="88">
        <v>2.5808936825885977</v>
      </c>
      <c r="D19" s="153">
        <v>222</v>
      </c>
      <c r="E19" s="85">
        <v>0.21823972946138043</v>
      </c>
      <c r="F19" s="153">
        <f t="shared" si="0"/>
        <v>299</v>
      </c>
      <c r="G19" s="86">
        <v>0.86471166637746544</v>
      </c>
      <c r="H19" s="153">
        <f t="shared" si="4"/>
        <v>281</v>
      </c>
      <c r="I19" s="88">
        <v>0.70977519575650416</v>
      </c>
      <c r="J19" s="153">
        <f t="shared" ref="J19:J21" si="6">(K19*$J$6)/100</f>
        <v>2</v>
      </c>
      <c r="K19" s="86">
        <v>6.6357000663570004E-2</v>
      </c>
      <c r="L19" s="87" t="s">
        <v>12</v>
      </c>
      <c r="M19" s="87" t="s">
        <v>12</v>
      </c>
      <c r="N19" s="153">
        <f t="shared" si="2"/>
        <v>25</v>
      </c>
      <c r="O19" s="86">
        <v>0.45829514207149402</v>
      </c>
      <c r="P19" s="153">
        <f t="shared" si="3"/>
        <v>16</v>
      </c>
      <c r="Q19" s="86">
        <v>8.5224246298071807E-2</v>
      </c>
    </row>
    <row r="20" spans="1:17" x14ac:dyDescent="0.2">
      <c r="A20" s="89" t="s">
        <v>23</v>
      </c>
      <c r="B20" s="153">
        <v>4</v>
      </c>
      <c r="C20" s="88">
        <v>1.2840267077555213E-2</v>
      </c>
      <c r="D20" s="153">
        <v>3</v>
      </c>
      <c r="E20" s="85">
        <v>2.9491855332618973E-3</v>
      </c>
      <c r="F20" s="88" t="s">
        <v>12</v>
      </c>
      <c r="G20" s="88" t="s">
        <v>12</v>
      </c>
      <c r="H20" s="88" t="s">
        <v>12</v>
      </c>
      <c r="I20" s="88" t="s">
        <v>12</v>
      </c>
      <c r="J20" s="88" t="s">
        <v>12</v>
      </c>
      <c r="K20" s="87" t="s">
        <v>12</v>
      </c>
      <c r="L20" s="87" t="s">
        <v>12</v>
      </c>
      <c r="M20" s="87" t="s">
        <v>12</v>
      </c>
      <c r="N20" s="88" t="s">
        <v>12</v>
      </c>
      <c r="O20" s="87" t="s">
        <v>12</v>
      </c>
      <c r="P20" s="85" t="s">
        <v>12</v>
      </c>
      <c r="Q20" s="88" t="s">
        <v>12</v>
      </c>
    </row>
    <row r="21" spans="1:17" x14ac:dyDescent="0.2">
      <c r="A21" s="89" t="s">
        <v>24</v>
      </c>
      <c r="B21" s="153">
        <v>164.99999999999997</v>
      </c>
      <c r="C21" s="88">
        <v>0.52966101694915246</v>
      </c>
      <c r="D21" s="153">
        <v>222</v>
      </c>
      <c r="E21" s="85">
        <v>0.21823972946138043</v>
      </c>
      <c r="F21" s="153">
        <f t="shared" si="0"/>
        <v>2096</v>
      </c>
      <c r="G21" s="86">
        <v>6.0616577014286541</v>
      </c>
      <c r="H21" s="153">
        <f t="shared" si="4"/>
        <v>67</v>
      </c>
      <c r="I21" s="88">
        <v>0.16923465521596362</v>
      </c>
      <c r="J21" s="153">
        <f t="shared" si="6"/>
        <v>6.0000000000000009</v>
      </c>
      <c r="K21" s="86">
        <v>0.19907100199071004</v>
      </c>
      <c r="L21" s="89">
        <f t="shared" si="1"/>
        <v>1</v>
      </c>
      <c r="M21" s="88">
        <v>0.70921985815602839</v>
      </c>
      <c r="N21" s="153">
        <f t="shared" si="2"/>
        <v>226</v>
      </c>
      <c r="O21" s="86">
        <v>4.1429880843263058</v>
      </c>
      <c r="P21" s="153">
        <f t="shared" si="3"/>
        <v>4</v>
      </c>
      <c r="Q21" s="86">
        <v>2.1306061574517952E-2</v>
      </c>
    </row>
    <row r="22" spans="1:17" x14ac:dyDescent="0.2">
      <c r="A22" s="89" t="s">
        <v>26</v>
      </c>
      <c r="B22" s="153">
        <v>1</v>
      </c>
      <c r="C22" s="88">
        <v>3.2100667693888032E-3</v>
      </c>
      <c r="D22" s="85" t="s">
        <v>12</v>
      </c>
      <c r="E22" s="85" t="s">
        <v>12</v>
      </c>
      <c r="F22" s="85" t="s">
        <v>12</v>
      </c>
      <c r="G22" s="85" t="s">
        <v>12</v>
      </c>
      <c r="H22" s="88" t="s">
        <v>12</v>
      </c>
      <c r="I22" s="85" t="s">
        <v>12</v>
      </c>
      <c r="J22" s="85" t="s">
        <v>12</v>
      </c>
      <c r="K22" s="87" t="s">
        <v>12</v>
      </c>
      <c r="L22" s="87" t="s">
        <v>12</v>
      </c>
      <c r="M22" s="87" t="s">
        <v>12</v>
      </c>
      <c r="N22" s="88" t="s">
        <v>12</v>
      </c>
      <c r="O22" s="88" t="s">
        <v>12</v>
      </c>
      <c r="P22" s="85" t="s">
        <v>12</v>
      </c>
      <c r="Q22" s="85" t="s">
        <v>12</v>
      </c>
    </row>
    <row r="23" spans="1:17" ht="13.5" x14ac:dyDescent="0.2">
      <c r="A23" s="84" t="s">
        <v>44</v>
      </c>
      <c r="B23" s="154">
        <v>971.99999999999989</v>
      </c>
      <c r="C23" s="80">
        <v>3.1201848998459165</v>
      </c>
      <c r="D23" s="154">
        <v>30</v>
      </c>
      <c r="E23" s="83">
        <v>2.9491855332618975E-2</v>
      </c>
      <c r="F23" s="154">
        <f>(G23*$F$6)/100</f>
        <v>113</v>
      </c>
      <c r="G23" s="81">
        <v>0.32679738562091504</v>
      </c>
      <c r="H23" s="80" t="s">
        <v>12</v>
      </c>
      <c r="I23" s="80" t="s">
        <v>12</v>
      </c>
      <c r="J23" s="154">
        <f>(K23*$J$6)/100</f>
        <v>63</v>
      </c>
      <c r="K23" s="81">
        <v>2.0902455209024553</v>
      </c>
      <c r="L23" s="82" t="s">
        <v>12</v>
      </c>
      <c r="M23" s="82" t="s">
        <v>12</v>
      </c>
      <c r="N23" s="84">
        <f t="shared" si="2"/>
        <v>92</v>
      </c>
      <c r="O23" s="81">
        <v>1.6865261228230981</v>
      </c>
      <c r="P23" s="80" t="s">
        <v>12</v>
      </c>
      <c r="Q23" s="80" t="s">
        <v>12</v>
      </c>
    </row>
    <row r="24" spans="1:17" ht="14.25" customHeight="1" x14ac:dyDescent="0.2">
      <c r="A24" s="237" t="s">
        <v>32</v>
      </c>
      <c r="B24" s="238"/>
      <c r="C24" s="238"/>
      <c r="D24" s="238"/>
      <c r="E24" s="238"/>
      <c r="F24" s="238"/>
      <c r="G24" s="238"/>
      <c r="H24" s="238"/>
      <c r="I24" s="238"/>
      <c r="J24" s="238"/>
      <c r="K24" s="238"/>
      <c r="L24" s="238"/>
      <c r="M24" s="238"/>
      <c r="N24" s="238"/>
      <c r="O24" s="238"/>
      <c r="P24" s="238"/>
    </row>
    <row r="25" spans="1:17" ht="12.75" customHeight="1" x14ac:dyDescent="0.2">
      <c r="A25" s="237" t="s">
        <v>43</v>
      </c>
      <c r="B25" s="237"/>
      <c r="C25" s="237"/>
      <c r="D25" s="237"/>
      <c r="E25" s="237"/>
      <c r="F25" s="237"/>
      <c r="G25" s="237"/>
      <c r="H25" s="237"/>
      <c r="I25" s="237"/>
      <c r="J25" s="237"/>
      <c r="K25" s="237"/>
      <c r="L25" s="237"/>
      <c r="M25" s="237"/>
      <c r="N25" s="237"/>
      <c r="O25" s="237"/>
      <c r="P25" s="237"/>
      <c r="Q25" s="68" t="s">
        <v>40</v>
      </c>
    </row>
    <row r="26" spans="1:17" ht="12" customHeight="1" x14ac:dyDescent="0.2">
      <c r="A26" s="237" t="s">
        <v>95</v>
      </c>
      <c r="B26" s="237"/>
      <c r="C26" s="237"/>
      <c r="D26" s="237"/>
      <c r="E26" s="237"/>
      <c r="F26" s="237"/>
      <c r="G26" s="237"/>
      <c r="H26" s="237"/>
      <c r="I26" s="237"/>
      <c r="J26" s="237"/>
      <c r="K26" s="78"/>
      <c r="L26" s="78"/>
      <c r="M26" s="78"/>
      <c r="N26" s="78"/>
      <c r="O26" s="78"/>
      <c r="P26" s="78"/>
    </row>
    <row r="27" spans="1:17" ht="16.149999999999999" customHeight="1" x14ac:dyDescent="0.2">
      <c r="A27" s="238" t="s">
        <v>94</v>
      </c>
      <c r="B27" s="238"/>
      <c r="C27" s="238"/>
      <c r="D27" s="238"/>
      <c r="E27" s="238"/>
      <c r="F27" s="238"/>
      <c r="G27" s="238"/>
      <c r="H27" s="238"/>
      <c r="I27" s="238"/>
      <c r="J27" s="238"/>
      <c r="K27" s="238"/>
      <c r="L27" s="238"/>
      <c r="M27" s="238"/>
      <c r="N27" s="238"/>
      <c r="O27" s="238"/>
      <c r="P27" s="238"/>
    </row>
    <row r="28" spans="1:17" x14ac:dyDescent="0.2">
      <c r="A28" s="239" t="s">
        <v>30</v>
      </c>
      <c r="B28" s="239"/>
      <c r="C28" s="239"/>
      <c r="D28" s="239"/>
      <c r="E28" s="239"/>
      <c r="F28" s="239"/>
      <c r="G28" s="239"/>
      <c r="H28" s="239"/>
      <c r="I28" s="239"/>
      <c r="J28" s="239"/>
      <c r="K28" s="239"/>
      <c r="L28" s="239"/>
      <c r="M28" s="239"/>
      <c r="N28" s="239"/>
      <c r="O28" s="239"/>
      <c r="P28" s="239"/>
    </row>
    <row r="32" spans="1:17" x14ac:dyDescent="0.2">
      <c r="B32" s="71"/>
      <c r="C32" s="71"/>
      <c r="D32" s="70"/>
      <c r="E32" s="70"/>
      <c r="F32" s="71"/>
      <c r="G32" s="71"/>
      <c r="H32" s="70"/>
      <c r="I32" s="70"/>
      <c r="J32" s="70"/>
      <c r="K32" s="70"/>
      <c r="L32" s="70"/>
      <c r="M32" s="70"/>
      <c r="N32" s="70"/>
      <c r="O32" s="70"/>
      <c r="P32" s="70"/>
    </row>
    <row r="33" spans="2:16" x14ac:dyDescent="0.2">
      <c r="B33" s="71"/>
      <c r="C33" s="71"/>
      <c r="D33" s="70"/>
      <c r="E33" s="70"/>
      <c r="F33" s="71"/>
      <c r="G33" s="71"/>
      <c r="H33" s="70"/>
      <c r="I33" s="70"/>
      <c r="J33" s="70"/>
      <c r="K33" s="70"/>
      <c r="L33" s="70"/>
      <c r="M33" s="70"/>
      <c r="N33" s="70"/>
      <c r="O33" s="70"/>
      <c r="P33" s="70"/>
    </row>
    <row r="34" spans="2:16" x14ac:dyDescent="0.2">
      <c r="B34" s="71"/>
      <c r="C34" s="71"/>
      <c r="D34" s="70"/>
      <c r="E34" s="70"/>
      <c r="F34" s="71"/>
      <c r="G34" s="71"/>
      <c r="H34" s="70"/>
      <c r="I34" s="70"/>
      <c r="J34" s="70"/>
      <c r="K34" s="70"/>
      <c r="L34" s="70"/>
      <c r="M34" s="70"/>
      <c r="N34" s="70"/>
      <c r="O34" s="70"/>
      <c r="P34" s="70"/>
    </row>
    <row r="35" spans="2:16" x14ac:dyDescent="0.2">
      <c r="B35" s="71"/>
      <c r="C35" s="71"/>
      <c r="D35" s="70"/>
      <c r="E35" s="70"/>
      <c r="F35" s="71"/>
      <c r="G35" s="71"/>
      <c r="H35" s="70"/>
      <c r="I35" s="70"/>
      <c r="J35" s="70"/>
      <c r="K35" s="70"/>
      <c r="L35" s="70"/>
      <c r="M35" s="70"/>
      <c r="N35" s="70"/>
      <c r="O35" s="70"/>
      <c r="P35" s="70"/>
    </row>
    <row r="36" spans="2:16" x14ac:dyDescent="0.2">
      <c r="B36" s="71"/>
      <c r="C36" s="71"/>
      <c r="D36" s="70"/>
      <c r="E36" s="70"/>
      <c r="F36" s="71"/>
      <c r="G36" s="71"/>
      <c r="H36" s="70"/>
      <c r="I36" s="70"/>
      <c r="J36" s="70"/>
      <c r="K36" s="70"/>
      <c r="L36" s="70"/>
      <c r="M36" s="70"/>
      <c r="N36" s="70"/>
      <c r="O36" s="70"/>
      <c r="P36" s="70"/>
    </row>
    <row r="37" spans="2:16" x14ac:dyDescent="0.2">
      <c r="B37" s="71"/>
      <c r="C37" s="71"/>
      <c r="D37" s="70"/>
      <c r="E37" s="70"/>
      <c r="H37" s="70"/>
      <c r="I37" s="70"/>
      <c r="J37" s="70"/>
      <c r="K37" s="70"/>
      <c r="L37" s="70"/>
      <c r="M37" s="70"/>
      <c r="N37" s="70"/>
      <c r="O37" s="70"/>
      <c r="P37" s="70"/>
    </row>
    <row r="38" spans="2:16" x14ac:dyDescent="0.2">
      <c r="B38" s="71"/>
      <c r="C38" s="71"/>
      <c r="D38" s="70"/>
      <c r="E38" s="70"/>
      <c r="H38" s="70"/>
      <c r="I38" s="70"/>
      <c r="J38" s="70"/>
      <c r="K38" s="70"/>
      <c r="L38" s="70"/>
      <c r="M38" s="70"/>
      <c r="N38" s="70"/>
      <c r="O38" s="70"/>
      <c r="P38" s="70"/>
    </row>
    <row r="39" spans="2:16" x14ac:dyDescent="0.2">
      <c r="B39" s="71"/>
      <c r="C39" s="71"/>
      <c r="D39" s="70"/>
      <c r="E39" s="70"/>
      <c r="H39" s="70"/>
      <c r="I39" s="70"/>
      <c r="J39" s="70"/>
      <c r="K39" s="70"/>
      <c r="L39" s="70"/>
      <c r="M39" s="70"/>
      <c r="N39" s="70"/>
      <c r="O39" s="70"/>
      <c r="P39" s="70"/>
    </row>
  </sheetData>
  <mergeCells count="20">
    <mergeCell ref="A24:P24"/>
    <mergeCell ref="A25:P25"/>
    <mergeCell ref="A28:P28"/>
    <mergeCell ref="A26:J26"/>
    <mergeCell ref="A27:P27"/>
    <mergeCell ref="A1:P1"/>
    <mergeCell ref="A2:A4"/>
    <mergeCell ref="B3:E3"/>
    <mergeCell ref="F3:I3"/>
    <mergeCell ref="L4:M4"/>
    <mergeCell ref="J3:M3"/>
    <mergeCell ref="N4:O4"/>
    <mergeCell ref="P4:Q4"/>
    <mergeCell ref="N3:Q3"/>
    <mergeCell ref="B2:Q2"/>
    <mergeCell ref="B4:C4"/>
    <mergeCell ref="D4:E4"/>
    <mergeCell ref="F4:G4"/>
    <mergeCell ref="H4:I4"/>
    <mergeCell ref="J4:K4"/>
  </mergeCells>
  <pageMargins left="0.35" right="0.75" top="1" bottom="1" header="0" footer="0"/>
  <pageSetup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zoomScaleNormal="100" workbookViewId="0">
      <selection activeCell="B8" sqref="B8"/>
    </sheetView>
  </sheetViews>
  <sheetFormatPr baseColWidth="10" defaultColWidth="11.5703125" defaultRowHeight="12.75" x14ac:dyDescent="0.2"/>
  <cols>
    <col min="1" max="1" width="44" style="68" customWidth="1"/>
    <col min="2" max="3" width="11.42578125" style="69" customWidth="1"/>
    <col min="4" max="5" width="11.5703125" style="68"/>
    <col min="6" max="7" width="10.85546875" style="69" customWidth="1"/>
    <col min="8" max="9" width="11.140625" style="68" customWidth="1"/>
    <col min="10" max="16384" width="11.5703125" style="68"/>
  </cols>
  <sheetData>
    <row r="1" spans="1:24" ht="27" customHeight="1" x14ac:dyDescent="0.2">
      <c r="A1" s="228" t="s">
        <v>104</v>
      </c>
      <c r="B1" s="229"/>
      <c r="C1" s="229"/>
      <c r="D1" s="229"/>
      <c r="E1" s="229"/>
      <c r="F1" s="229"/>
      <c r="G1" s="229"/>
      <c r="H1" s="229"/>
      <c r="I1" s="229"/>
      <c r="J1" s="229"/>
      <c r="K1" s="229"/>
      <c r="L1" s="229"/>
      <c r="M1" s="229"/>
      <c r="N1" s="229"/>
      <c r="O1" s="229"/>
      <c r="P1" s="229"/>
      <c r="Q1" s="96"/>
      <c r="R1" s="95"/>
      <c r="S1" s="94"/>
    </row>
    <row r="2" spans="1:24" ht="22.5" customHeight="1" x14ac:dyDescent="0.2">
      <c r="A2" s="230" t="s">
        <v>48</v>
      </c>
      <c r="B2" s="236" t="s">
        <v>1</v>
      </c>
      <c r="C2" s="236"/>
      <c r="D2" s="236"/>
      <c r="E2" s="236"/>
      <c r="F2" s="236"/>
      <c r="G2" s="236"/>
      <c r="H2" s="236"/>
      <c r="I2" s="236"/>
      <c r="J2" s="236"/>
      <c r="K2" s="236"/>
      <c r="L2" s="236"/>
      <c r="M2" s="236"/>
      <c r="N2" s="236"/>
      <c r="O2" s="236"/>
      <c r="P2" s="236"/>
      <c r="Q2" s="236"/>
      <c r="R2" s="93"/>
      <c r="S2" s="93"/>
      <c r="T2" s="93"/>
      <c r="U2" s="93"/>
      <c r="V2" s="93"/>
      <c r="W2" s="93"/>
      <c r="X2" s="93"/>
    </row>
    <row r="3" spans="1:24" x14ac:dyDescent="0.2">
      <c r="A3" s="231"/>
      <c r="B3" s="233" t="s">
        <v>2</v>
      </c>
      <c r="C3" s="233"/>
      <c r="D3" s="233"/>
      <c r="E3" s="233"/>
      <c r="F3" s="233" t="s">
        <v>3</v>
      </c>
      <c r="G3" s="233"/>
      <c r="H3" s="233"/>
      <c r="I3" s="233"/>
      <c r="J3" s="233" t="s">
        <v>4</v>
      </c>
      <c r="K3" s="233"/>
      <c r="L3" s="233"/>
      <c r="M3" s="233"/>
      <c r="N3" s="235" t="s">
        <v>5</v>
      </c>
      <c r="O3" s="235"/>
      <c r="P3" s="235"/>
      <c r="Q3" s="235"/>
    </row>
    <row r="4" spans="1:24" ht="27" customHeight="1" x14ac:dyDescent="0.2">
      <c r="A4" s="232"/>
      <c r="B4" s="234" t="s">
        <v>6</v>
      </c>
      <c r="C4" s="240"/>
      <c r="D4" s="241" t="s">
        <v>7</v>
      </c>
      <c r="E4" s="240"/>
      <c r="F4" s="241" t="s">
        <v>6</v>
      </c>
      <c r="G4" s="240"/>
      <c r="H4" s="241" t="s">
        <v>7</v>
      </c>
      <c r="I4" s="240"/>
      <c r="J4" s="241" t="s">
        <v>6</v>
      </c>
      <c r="K4" s="240"/>
      <c r="L4" s="234" t="s">
        <v>7</v>
      </c>
      <c r="M4" s="240"/>
      <c r="N4" s="241" t="s">
        <v>6</v>
      </c>
      <c r="O4" s="240"/>
      <c r="P4" s="241" t="s">
        <v>7</v>
      </c>
      <c r="Q4" s="240"/>
    </row>
    <row r="5" spans="1:24" ht="12" customHeight="1" x14ac:dyDescent="0.2">
      <c r="A5" s="151"/>
      <c r="B5" s="122" t="s">
        <v>97</v>
      </c>
      <c r="C5" s="156" t="s">
        <v>96</v>
      </c>
      <c r="D5" s="122" t="s">
        <v>97</v>
      </c>
      <c r="E5" s="156" t="s">
        <v>96</v>
      </c>
      <c r="F5" s="122" t="s">
        <v>97</v>
      </c>
      <c r="G5" s="156" t="s">
        <v>96</v>
      </c>
      <c r="H5" s="122" t="s">
        <v>97</v>
      </c>
      <c r="I5" s="156" t="s">
        <v>96</v>
      </c>
      <c r="J5" s="122" t="s">
        <v>97</v>
      </c>
      <c r="K5" s="156" t="s">
        <v>96</v>
      </c>
      <c r="L5" s="122" t="s">
        <v>97</v>
      </c>
      <c r="M5" s="156" t="s">
        <v>96</v>
      </c>
      <c r="N5" s="122" t="s">
        <v>97</v>
      </c>
      <c r="O5" s="156" t="s">
        <v>96</v>
      </c>
      <c r="P5" s="122" t="s">
        <v>97</v>
      </c>
      <c r="Q5" s="156" t="s">
        <v>96</v>
      </c>
    </row>
    <row r="6" spans="1:24" x14ac:dyDescent="0.2">
      <c r="A6" s="75" t="s">
        <v>110</v>
      </c>
      <c r="B6" s="92">
        <v>21944</v>
      </c>
      <c r="C6" s="157">
        <v>100</v>
      </c>
      <c r="D6" s="92">
        <v>94706</v>
      </c>
      <c r="E6" s="157">
        <v>100</v>
      </c>
      <c r="F6" s="92">
        <v>27730</v>
      </c>
      <c r="G6" s="157">
        <v>100</v>
      </c>
      <c r="H6" s="92">
        <v>42474</v>
      </c>
      <c r="I6" s="157">
        <v>100</v>
      </c>
      <c r="J6" s="92">
        <v>2581</v>
      </c>
      <c r="K6" s="157">
        <v>100</v>
      </c>
      <c r="L6" s="92">
        <v>132</v>
      </c>
      <c r="M6" s="157">
        <v>100</v>
      </c>
      <c r="N6" s="92">
        <v>6206</v>
      </c>
      <c r="O6" s="157">
        <v>100</v>
      </c>
      <c r="P6" s="92">
        <v>17735</v>
      </c>
      <c r="Q6" s="157">
        <v>100</v>
      </c>
      <c r="R6" s="77"/>
    </row>
    <row r="7" spans="1:24" ht="13.5" x14ac:dyDescent="0.2">
      <c r="A7" s="89" t="s">
        <v>47</v>
      </c>
      <c r="B7" s="153">
        <v>1863.9999999999998</v>
      </c>
      <c r="C7" s="158">
        <v>8.4943492526430902</v>
      </c>
      <c r="D7" s="153">
        <v>5972.9999999999991</v>
      </c>
      <c r="E7" s="158">
        <v>6.3068865752961791</v>
      </c>
      <c r="F7" s="153">
        <v>19729.999999999996</v>
      </c>
      <c r="G7" s="163">
        <v>71.150378651280192</v>
      </c>
      <c r="H7" s="153">
        <v>4738</v>
      </c>
      <c r="I7" s="158">
        <v>11.155059565852051</v>
      </c>
      <c r="J7" s="89">
        <v>469</v>
      </c>
      <c r="K7" s="163">
        <v>18.171251452925222</v>
      </c>
      <c r="L7" s="89">
        <v>34</v>
      </c>
      <c r="M7" s="163">
        <v>25.757575757575758</v>
      </c>
      <c r="N7" s="153">
        <v>3495.0000000000005</v>
      </c>
      <c r="O7" s="163">
        <v>56.316467934257176</v>
      </c>
      <c r="P7" s="153">
        <v>1610.9999999999998</v>
      </c>
      <c r="Q7" s="163">
        <v>9.0837327318860996</v>
      </c>
    </row>
    <row r="8" spans="1:24" x14ac:dyDescent="0.2">
      <c r="A8" s="89" t="s">
        <v>10</v>
      </c>
      <c r="B8" s="153">
        <v>1277.0000000000002</v>
      </c>
      <c r="C8" s="158">
        <v>5.8193583667517323</v>
      </c>
      <c r="D8" s="153">
        <v>718</v>
      </c>
      <c r="E8" s="161">
        <v>0.75813570417924947</v>
      </c>
      <c r="F8" s="153">
        <v>13</v>
      </c>
      <c r="G8" s="158">
        <v>4.688063469166967E-2</v>
      </c>
      <c r="H8" s="153">
        <v>1</v>
      </c>
      <c r="I8" s="158">
        <v>2.3543815039789046E-3</v>
      </c>
      <c r="J8" s="89">
        <v>77</v>
      </c>
      <c r="K8" s="163">
        <v>2.9833397907787678</v>
      </c>
      <c r="L8" s="89">
        <v>7</v>
      </c>
      <c r="M8" s="163">
        <v>5.3030303030303028</v>
      </c>
      <c r="N8" s="153">
        <v>134.99999999999997</v>
      </c>
      <c r="O8" s="158">
        <v>2.1753142120528519</v>
      </c>
      <c r="P8" s="153">
        <v>77</v>
      </c>
      <c r="Q8" s="158">
        <v>0.43416972089089373</v>
      </c>
    </row>
    <row r="9" spans="1:24" x14ac:dyDescent="0.2">
      <c r="A9" s="89" t="s">
        <v>11</v>
      </c>
      <c r="B9" s="153">
        <v>8</v>
      </c>
      <c r="C9" s="158">
        <v>3.6456434560699962E-2</v>
      </c>
      <c r="D9" s="153">
        <v>4</v>
      </c>
      <c r="E9" s="161">
        <v>4.2235972377674064E-3</v>
      </c>
      <c r="F9" s="153">
        <v>38</v>
      </c>
      <c r="G9" s="163">
        <v>0.13703570140641905</v>
      </c>
      <c r="H9" s="88" t="s">
        <v>12</v>
      </c>
      <c r="I9" s="158" t="s">
        <v>12</v>
      </c>
      <c r="J9" s="87" t="s">
        <v>12</v>
      </c>
      <c r="K9" s="165" t="s">
        <v>12</v>
      </c>
      <c r="L9" s="87" t="s">
        <v>12</v>
      </c>
      <c r="M9" s="165" t="s">
        <v>12</v>
      </c>
      <c r="N9" s="153">
        <v>1.0000000000000002</v>
      </c>
      <c r="O9" s="158">
        <v>1.6113438607798906E-2</v>
      </c>
      <c r="P9" s="85" t="s">
        <v>12</v>
      </c>
      <c r="Q9" s="158" t="s">
        <v>12</v>
      </c>
    </row>
    <row r="10" spans="1:24" x14ac:dyDescent="0.2">
      <c r="A10" s="89" t="s">
        <v>13</v>
      </c>
      <c r="B10" s="153">
        <v>12</v>
      </c>
      <c r="C10" s="158">
        <v>5.4684651841049946E-2</v>
      </c>
      <c r="D10" s="153">
        <v>6</v>
      </c>
      <c r="E10" s="161">
        <v>6.3353958566511092E-3</v>
      </c>
      <c r="F10" s="88" t="s">
        <v>12</v>
      </c>
      <c r="G10" s="158" t="s">
        <v>12</v>
      </c>
      <c r="H10" s="88" t="s">
        <v>12</v>
      </c>
      <c r="I10" s="158" t="s">
        <v>12</v>
      </c>
      <c r="J10" s="87" t="s">
        <v>12</v>
      </c>
      <c r="K10" s="165" t="s">
        <v>12</v>
      </c>
      <c r="L10" s="87" t="s">
        <v>12</v>
      </c>
      <c r="M10" s="165" t="s">
        <v>12</v>
      </c>
      <c r="N10" s="87" t="s">
        <v>12</v>
      </c>
      <c r="O10" s="165" t="s">
        <v>12</v>
      </c>
      <c r="P10" s="85" t="s">
        <v>12</v>
      </c>
      <c r="Q10" s="158" t="s">
        <v>12</v>
      </c>
    </row>
    <row r="11" spans="1:24" x14ac:dyDescent="0.2">
      <c r="A11" s="89" t="s">
        <v>14</v>
      </c>
      <c r="B11" s="153">
        <v>4857</v>
      </c>
      <c r="C11" s="158">
        <v>22.133612832664966</v>
      </c>
      <c r="D11" s="153">
        <v>3027</v>
      </c>
      <c r="E11" s="161">
        <v>3.1962072096804848</v>
      </c>
      <c r="F11" s="153">
        <v>639.00000000000011</v>
      </c>
      <c r="G11" s="163">
        <v>2.3043635052289941</v>
      </c>
      <c r="H11" s="153">
        <v>176</v>
      </c>
      <c r="I11" s="158">
        <v>0.41437114470028724</v>
      </c>
      <c r="J11" s="89">
        <v>67.000000000000014</v>
      </c>
      <c r="K11" s="163">
        <v>2.5958930647036036</v>
      </c>
      <c r="L11" s="89">
        <v>8.9999999999999982</v>
      </c>
      <c r="M11" s="163">
        <v>6.8181818181818175</v>
      </c>
      <c r="N11" s="153">
        <v>375</v>
      </c>
      <c r="O11" s="163">
        <v>6.0425394779245893</v>
      </c>
      <c r="P11" s="153">
        <v>351</v>
      </c>
      <c r="Q11" s="163">
        <v>1.9791372991260221</v>
      </c>
    </row>
    <row r="12" spans="1:24" x14ac:dyDescent="0.2">
      <c r="A12" s="89" t="s">
        <v>46</v>
      </c>
      <c r="B12" s="153">
        <v>11372</v>
      </c>
      <c r="C12" s="158">
        <v>51.822821728034995</v>
      </c>
      <c r="D12" s="153">
        <v>83787.000000000015</v>
      </c>
      <c r="E12" s="161">
        <v>88.470635440204433</v>
      </c>
      <c r="F12" s="153">
        <v>2623</v>
      </c>
      <c r="G12" s="158">
        <v>9.4590695997115031</v>
      </c>
      <c r="H12" s="153">
        <v>36342.000000000007</v>
      </c>
      <c r="I12" s="158">
        <v>85.562932617601362</v>
      </c>
      <c r="J12" s="153">
        <v>1684</v>
      </c>
      <c r="K12" s="163">
        <v>65.246028671057729</v>
      </c>
      <c r="L12" s="89">
        <v>81</v>
      </c>
      <c r="M12" s="163">
        <v>61.363636363636367</v>
      </c>
      <c r="N12" s="153">
        <v>1354</v>
      </c>
      <c r="O12" s="158">
        <v>21.817595874959718</v>
      </c>
      <c r="P12" s="153">
        <v>15565</v>
      </c>
      <c r="Q12" s="158">
        <v>87.764307865802081</v>
      </c>
    </row>
    <row r="13" spans="1:24" x14ac:dyDescent="0.2">
      <c r="A13" s="89" t="s">
        <v>16</v>
      </c>
      <c r="B13" s="153">
        <v>2</v>
      </c>
      <c r="C13" s="158">
        <v>9.1141086401749904E-3</v>
      </c>
      <c r="D13" s="88" t="s">
        <v>12</v>
      </c>
      <c r="E13" s="158" t="s">
        <v>12</v>
      </c>
      <c r="F13" s="88" t="s">
        <v>12</v>
      </c>
      <c r="G13" s="158" t="s">
        <v>12</v>
      </c>
      <c r="H13" s="88" t="s">
        <v>12</v>
      </c>
      <c r="I13" s="158" t="s">
        <v>12</v>
      </c>
      <c r="J13" s="89"/>
      <c r="K13" s="166" t="s">
        <v>12</v>
      </c>
      <c r="L13" s="168" t="s">
        <v>12</v>
      </c>
      <c r="M13" s="166" t="s">
        <v>12</v>
      </c>
      <c r="N13" s="153">
        <v>16.000000000000004</v>
      </c>
      <c r="O13" s="163">
        <v>0.25781501772478249</v>
      </c>
      <c r="P13" s="88" t="s">
        <v>12</v>
      </c>
      <c r="Q13" s="158" t="s">
        <v>12</v>
      </c>
    </row>
    <row r="14" spans="1:24" x14ac:dyDescent="0.2">
      <c r="A14" s="89" t="s">
        <v>17</v>
      </c>
      <c r="B14" s="153">
        <v>241</v>
      </c>
      <c r="C14" s="158">
        <v>1.0982500911410864</v>
      </c>
      <c r="D14" s="153">
        <v>390</v>
      </c>
      <c r="E14" s="161">
        <v>0.41180073068232215</v>
      </c>
      <c r="F14" s="153">
        <v>35.000000000000007</v>
      </c>
      <c r="G14" s="163">
        <v>0.12621709340064913</v>
      </c>
      <c r="H14" s="153">
        <v>22</v>
      </c>
      <c r="I14" s="158">
        <v>5.1796393087535905E-2</v>
      </c>
      <c r="J14" s="89">
        <v>30</v>
      </c>
      <c r="K14" s="163">
        <v>1.1623401782254941</v>
      </c>
      <c r="L14" s="168" t="s">
        <v>12</v>
      </c>
      <c r="M14" s="166" t="s">
        <v>12</v>
      </c>
      <c r="N14" s="153">
        <v>57.999999999999993</v>
      </c>
      <c r="O14" s="163">
        <v>0.93457943925233633</v>
      </c>
      <c r="P14" s="153">
        <v>60</v>
      </c>
      <c r="Q14" s="163">
        <v>0.33831406822667043</v>
      </c>
    </row>
    <row r="15" spans="1:24" x14ac:dyDescent="0.2">
      <c r="A15" s="89" t="s">
        <v>18</v>
      </c>
      <c r="B15" s="153">
        <v>75</v>
      </c>
      <c r="C15" s="158">
        <v>0.34177907400656216</v>
      </c>
      <c r="D15" s="153">
        <v>14.999999999999998</v>
      </c>
      <c r="E15" s="161">
        <v>1.5838489641627772E-2</v>
      </c>
      <c r="F15" s="88" t="s">
        <v>12</v>
      </c>
      <c r="G15" s="158" t="s">
        <v>12</v>
      </c>
      <c r="H15" s="88" t="s">
        <v>12</v>
      </c>
      <c r="I15" s="158" t="s">
        <v>12</v>
      </c>
      <c r="J15" s="89">
        <v>1</v>
      </c>
      <c r="K15" s="163">
        <v>3.8744672607516469E-2</v>
      </c>
      <c r="L15" s="168" t="s">
        <v>12</v>
      </c>
      <c r="M15" s="166" t="s">
        <v>12</v>
      </c>
      <c r="N15" s="153">
        <v>1.0000000000000002</v>
      </c>
      <c r="O15" s="163">
        <v>1.6113438607798906E-2</v>
      </c>
      <c r="P15" s="153">
        <v>2.0000000000000004</v>
      </c>
      <c r="Q15" s="163">
        <v>1.1277135607555682E-2</v>
      </c>
    </row>
    <row r="16" spans="1:24" x14ac:dyDescent="0.2">
      <c r="A16" s="89" t="s">
        <v>19</v>
      </c>
      <c r="B16" s="153">
        <v>18</v>
      </c>
      <c r="C16" s="158">
        <v>8.2026977761574915E-2</v>
      </c>
      <c r="D16" s="88" t="s">
        <v>12</v>
      </c>
      <c r="E16" s="161" t="s">
        <v>12</v>
      </c>
      <c r="F16" s="153">
        <v>22</v>
      </c>
      <c r="G16" s="163">
        <v>7.9336458708979443E-2</v>
      </c>
      <c r="H16" s="153">
        <v>2</v>
      </c>
      <c r="I16" s="158">
        <v>4.7087630079578092E-3</v>
      </c>
      <c r="J16" s="89">
        <v>4</v>
      </c>
      <c r="K16" s="163">
        <v>0.15497869043006587</v>
      </c>
      <c r="L16" s="168" t="s">
        <v>12</v>
      </c>
      <c r="M16" s="166" t="s">
        <v>12</v>
      </c>
      <c r="N16" s="153">
        <v>12</v>
      </c>
      <c r="O16" s="158">
        <v>0.19336126329358685</v>
      </c>
      <c r="P16" s="85" t="s">
        <v>12</v>
      </c>
      <c r="Q16" s="158" t="s">
        <v>12</v>
      </c>
    </row>
    <row r="17" spans="1:17" x14ac:dyDescent="0.2">
      <c r="A17" s="89" t="s">
        <v>20</v>
      </c>
      <c r="B17" s="153">
        <v>2</v>
      </c>
      <c r="C17" s="158">
        <v>9.1141086401749904E-3</v>
      </c>
      <c r="D17" s="88" t="s">
        <v>12</v>
      </c>
      <c r="E17" s="161" t="s">
        <v>12</v>
      </c>
      <c r="F17" s="88" t="s">
        <v>12</v>
      </c>
      <c r="G17" s="158" t="s">
        <v>12</v>
      </c>
      <c r="H17" s="88" t="s">
        <v>12</v>
      </c>
      <c r="I17" s="158" t="s">
        <v>12</v>
      </c>
      <c r="J17" s="88" t="s">
        <v>12</v>
      </c>
      <c r="K17" s="165" t="s">
        <v>12</v>
      </c>
      <c r="L17" s="168" t="s">
        <v>12</v>
      </c>
      <c r="M17" s="165" t="s">
        <v>12</v>
      </c>
      <c r="N17" s="87" t="s">
        <v>12</v>
      </c>
      <c r="O17" s="158" t="s">
        <v>12</v>
      </c>
      <c r="P17" s="85" t="s">
        <v>12</v>
      </c>
      <c r="Q17" s="158" t="s">
        <v>12</v>
      </c>
    </row>
    <row r="18" spans="1:17" x14ac:dyDescent="0.2">
      <c r="A18" s="89" t="s">
        <v>21</v>
      </c>
      <c r="B18" s="153">
        <v>1059.0000000000002</v>
      </c>
      <c r="C18" s="158">
        <v>4.8259205249726582</v>
      </c>
      <c r="D18" s="153">
        <v>322</v>
      </c>
      <c r="E18" s="161">
        <v>0.33999957764027622</v>
      </c>
      <c r="F18" s="153">
        <v>2380.9999999999995</v>
      </c>
      <c r="G18" s="158">
        <v>8.5863685539127292</v>
      </c>
      <c r="H18" s="153">
        <v>406.99999999999994</v>
      </c>
      <c r="I18" s="158">
        <v>0.95823327211941411</v>
      </c>
      <c r="J18" s="89">
        <v>191</v>
      </c>
      <c r="K18" s="163">
        <v>7.4002324680356448</v>
      </c>
      <c r="L18" s="89">
        <v>1</v>
      </c>
      <c r="M18" s="163">
        <v>0.75757575757575757</v>
      </c>
      <c r="N18" s="153">
        <v>446</v>
      </c>
      <c r="O18" s="158">
        <v>7.1865936190783115</v>
      </c>
      <c r="P18" s="153">
        <v>43</v>
      </c>
      <c r="Q18" s="158">
        <v>0.24245841556244713</v>
      </c>
    </row>
    <row r="19" spans="1:17" x14ac:dyDescent="0.2">
      <c r="A19" s="89" t="s">
        <v>22</v>
      </c>
      <c r="B19" s="153">
        <v>474.00000000000006</v>
      </c>
      <c r="C19" s="158">
        <v>2.1600437477214731</v>
      </c>
      <c r="D19" s="153">
        <v>254.99999999999997</v>
      </c>
      <c r="E19" s="161">
        <v>0.26925432390767212</v>
      </c>
      <c r="F19" s="153">
        <v>173</v>
      </c>
      <c r="G19" s="163">
        <v>0.6238730616660656</v>
      </c>
      <c r="H19" s="153">
        <v>318</v>
      </c>
      <c r="I19" s="158">
        <v>0.74869331826529173</v>
      </c>
      <c r="J19" s="89">
        <v>4</v>
      </c>
      <c r="K19" s="163">
        <v>0.15497869043006587</v>
      </c>
      <c r="L19" s="169" t="s">
        <v>12</v>
      </c>
      <c r="M19" s="165" t="s">
        <v>12</v>
      </c>
      <c r="N19" s="153">
        <v>20</v>
      </c>
      <c r="O19" s="163">
        <v>0.3222687721559781</v>
      </c>
      <c r="P19" s="153">
        <v>20</v>
      </c>
      <c r="Q19" s="163">
        <v>0.11277135607555681</v>
      </c>
    </row>
    <row r="20" spans="1:17" x14ac:dyDescent="0.2">
      <c r="A20" s="89" t="s">
        <v>23</v>
      </c>
      <c r="B20" s="153">
        <v>3</v>
      </c>
      <c r="C20" s="158">
        <v>1.3671162960262486E-2</v>
      </c>
      <c r="D20" s="85" t="s">
        <v>12</v>
      </c>
      <c r="E20" s="161" t="s">
        <v>12</v>
      </c>
      <c r="F20" s="153">
        <v>2</v>
      </c>
      <c r="G20" s="163">
        <v>7.2124053371799496E-3</v>
      </c>
      <c r="H20" s="153">
        <v>1</v>
      </c>
      <c r="I20" s="158">
        <v>2.3543815039789046E-3</v>
      </c>
      <c r="J20" s="88" t="s">
        <v>12</v>
      </c>
      <c r="K20" s="165" t="s">
        <v>12</v>
      </c>
      <c r="L20" s="169" t="s">
        <v>12</v>
      </c>
      <c r="M20" s="165" t="s">
        <v>12</v>
      </c>
      <c r="N20" s="87" t="s">
        <v>12</v>
      </c>
      <c r="O20" s="165" t="s">
        <v>12</v>
      </c>
      <c r="P20" s="88" t="s">
        <v>12</v>
      </c>
      <c r="Q20" s="158" t="s">
        <v>12</v>
      </c>
    </row>
    <row r="21" spans="1:17" x14ac:dyDescent="0.2">
      <c r="A21" s="89" t="s">
        <v>24</v>
      </c>
      <c r="B21" s="153">
        <v>148.00000000000003</v>
      </c>
      <c r="C21" s="158">
        <v>0.67444403937294939</v>
      </c>
      <c r="D21" s="153">
        <v>199</v>
      </c>
      <c r="E21" s="161">
        <v>0.21012396257892849</v>
      </c>
      <c r="F21" s="153">
        <v>1958</v>
      </c>
      <c r="G21" s="163">
        <v>7.0609448250991704</v>
      </c>
      <c r="H21" s="153">
        <v>467</v>
      </c>
      <c r="I21" s="158">
        <v>1.0994961623581485</v>
      </c>
      <c r="J21" s="89">
        <v>18</v>
      </c>
      <c r="K21" s="163">
        <v>0.69740410693529642</v>
      </c>
      <c r="L21" s="169" t="s">
        <v>12</v>
      </c>
      <c r="M21" s="165" t="s">
        <v>12</v>
      </c>
      <c r="N21" s="153">
        <v>216</v>
      </c>
      <c r="O21" s="163">
        <v>3.4805027392845633</v>
      </c>
      <c r="P21" s="153">
        <v>6.0000000000000009</v>
      </c>
      <c r="Q21" s="163">
        <v>3.3831406822667047E-2</v>
      </c>
    </row>
    <row r="22" spans="1:17" x14ac:dyDescent="0.2">
      <c r="A22" s="89" t="s">
        <v>45</v>
      </c>
      <c r="B22" s="90" t="s">
        <v>12</v>
      </c>
      <c r="C22" s="159" t="s">
        <v>12</v>
      </c>
      <c r="D22" s="85" t="s">
        <v>12</v>
      </c>
      <c r="E22" s="161" t="s">
        <v>12</v>
      </c>
      <c r="F22" s="88" t="s">
        <v>12</v>
      </c>
      <c r="G22" s="161" t="s">
        <v>12</v>
      </c>
      <c r="H22" s="88" t="s">
        <v>12</v>
      </c>
      <c r="I22" s="161" t="s">
        <v>12</v>
      </c>
      <c r="J22" s="87" t="s">
        <v>12</v>
      </c>
      <c r="K22" s="165" t="s">
        <v>12</v>
      </c>
      <c r="L22" s="169" t="s">
        <v>12</v>
      </c>
      <c r="M22" s="165" t="s">
        <v>12</v>
      </c>
      <c r="N22" s="87" t="s">
        <v>12</v>
      </c>
      <c r="O22" s="161" t="s">
        <v>12</v>
      </c>
      <c r="P22" s="85" t="s">
        <v>12</v>
      </c>
      <c r="Q22" s="161" t="s">
        <v>12</v>
      </c>
    </row>
    <row r="23" spans="1:17" x14ac:dyDescent="0.2">
      <c r="A23" s="89" t="s">
        <v>26</v>
      </c>
      <c r="B23" s="153">
        <v>1</v>
      </c>
      <c r="C23" s="158">
        <v>4.5570543200874952E-3</v>
      </c>
      <c r="D23" s="85" t="s">
        <v>12</v>
      </c>
      <c r="E23" s="161" t="s">
        <v>12</v>
      </c>
      <c r="F23" s="88" t="s">
        <v>12</v>
      </c>
      <c r="G23" s="161" t="s">
        <v>12</v>
      </c>
      <c r="H23" s="88" t="s">
        <v>12</v>
      </c>
      <c r="I23" s="161" t="s">
        <v>12</v>
      </c>
      <c r="J23" s="87" t="s">
        <v>12</v>
      </c>
      <c r="K23" s="165" t="s">
        <v>12</v>
      </c>
      <c r="L23" s="169" t="s">
        <v>12</v>
      </c>
      <c r="M23" s="165" t="s">
        <v>12</v>
      </c>
      <c r="N23" s="153">
        <v>6</v>
      </c>
      <c r="O23" s="163">
        <v>9.6680631646793427E-2</v>
      </c>
      <c r="P23" s="85" t="s">
        <v>12</v>
      </c>
      <c r="Q23" s="161" t="s">
        <v>12</v>
      </c>
    </row>
    <row r="24" spans="1:17" ht="13.5" x14ac:dyDescent="0.2">
      <c r="A24" s="84" t="s">
        <v>44</v>
      </c>
      <c r="B24" s="154">
        <v>531</v>
      </c>
      <c r="C24" s="160">
        <v>2.41979584396646</v>
      </c>
      <c r="D24" s="154">
        <v>10.000000000000002</v>
      </c>
      <c r="E24" s="162">
        <v>1.0558993094418517E-2</v>
      </c>
      <c r="F24" s="154">
        <v>116</v>
      </c>
      <c r="G24" s="164">
        <v>0.41831950955643704</v>
      </c>
      <c r="H24" s="80" t="s">
        <v>12</v>
      </c>
      <c r="I24" s="160" t="s">
        <v>12</v>
      </c>
      <c r="J24" s="154">
        <v>36</v>
      </c>
      <c r="K24" s="164">
        <v>1.3948082138705928</v>
      </c>
      <c r="L24" s="82" t="s">
        <v>12</v>
      </c>
      <c r="M24" s="167" t="s">
        <v>12</v>
      </c>
      <c r="N24" s="170">
        <v>71</v>
      </c>
      <c r="O24" s="164">
        <v>1.1440541411537222</v>
      </c>
      <c r="P24" s="80" t="s">
        <v>12</v>
      </c>
      <c r="Q24" s="160" t="s">
        <v>12</v>
      </c>
    </row>
    <row r="25" spans="1:17" ht="14.25" customHeight="1" x14ac:dyDescent="0.2">
      <c r="A25" s="237" t="s">
        <v>32</v>
      </c>
      <c r="B25" s="238"/>
      <c r="C25" s="238"/>
      <c r="D25" s="238"/>
      <c r="E25" s="238"/>
      <c r="F25" s="238"/>
      <c r="G25" s="238"/>
      <c r="H25" s="238"/>
      <c r="I25" s="238"/>
      <c r="J25" s="238"/>
      <c r="K25" s="238"/>
      <c r="L25" s="238"/>
      <c r="M25" s="238"/>
      <c r="N25" s="238"/>
      <c r="O25" s="238"/>
      <c r="P25" s="238"/>
    </row>
    <row r="26" spans="1:17" ht="12.75" customHeight="1" x14ac:dyDescent="0.2">
      <c r="A26" s="237" t="s">
        <v>43</v>
      </c>
      <c r="B26" s="237"/>
      <c r="C26" s="237"/>
      <c r="D26" s="237"/>
      <c r="E26" s="237"/>
      <c r="F26" s="237"/>
      <c r="G26" s="237"/>
      <c r="H26" s="237"/>
      <c r="I26" s="237"/>
      <c r="J26" s="237"/>
      <c r="K26" s="237"/>
      <c r="L26" s="237"/>
      <c r="M26" s="237"/>
      <c r="N26" s="237"/>
      <c r="O26" s="237"/>
      <c r="P26" s="237"/>
    </row>
    <row r="27" spans="1:17" ht="12" customHeight="1" x14ac:dyDescent="0.2">
      <c r="A27" s="237" t="s">
        <v>95</v>
      </c>
      <c r="B27" s="237"/>
      <c r="C27" s="237"/>
      <c r="D27" s="237"/>
      <c r="E27" s="237"/>
      <c r="F27" s="237"/>
      <c r="G27" s="237"/>
      <c r="H27" s="237"/>
      <c r="I27" s="237"/>
      <c r="J27" s="237"/>
      <c r="K27" s="79" t="s">
        <v>40</v>
      </c>
      <c r="L27" s="78"/>
      <c r="M27" s="79"/>
      <c r="N27" s="78"/>
      <c r="O27" s="79"/>
      <c r="P27" s="78"/>
    </row>
    <row r="28" spans="1:17" ht="23.25" customHeight="1" x14ac:dyDescent="0.2">
      <c r="A28" s="238" t="s">
        <v>94</v>
      </c>
      <c r="B28" s="238"/>
      <c r="C28" s="238"/>
      <c r="D28" s="238"/>
      <c r="E28" s="238"/>
      <c r="F28" s="238"/>
      <c r="G28" s="238"/>
      <c r="H28" s="238"/>
      <c r="I28" s="238"/>
      <c r="J28" s="238"/>
      <c r="K28" s="238"/>
      <c r="L28" s="238"/>
      <c r="M28" s="238"/>
      <c r="N28" s="238"/>
      <c r="O28" s="238"/>
      <c r="P28" s="238"/>
    </row>
    <row r="29" spans="1:17" x14ac:dyDescent="0.2">
      <c r="A29" s="239" t="s">
        <v>30</v>
      </c>
      <c r="B29" s="239"/>
      <c r="C29" s="239"/>
      <c r="D29" s="239"/>
      <c r="E29" s="239"/>
      <c r="F29" s="239"/>
      <c r="G29" s="239"/>
      <c r="H29" s="239"/>
      <c r="I29" s="239"/>
      <c r="J29" s="239"/>
      <c r="K29" s="239"/>
      <c r="L29" s="239"/>
      <c r="M29" s="239"/>
      <c r="N29" s="239"/>
      <c r="O29" s="239"/>
      <c r="P29" s="239"/>
    </row>
    <row r="34" spans="2:16" x14ac:dyDescent="0.2">
      <c r="D34" s="70"/>
      <c r="E34" s="70"/>
    </row>
    <row r="35" spans="2:16" x14ac:dyDescent="0.2">
      <c r="B35" s="74"/>
      <c r="C35" s="74"/>
      <c r="D35" s="70"/>
      <c r="E35" s="70"/>
      <c r="F35" s="74"/>
      <c r="G35" s="74"/>
      <c r="H35" s="77"/>
      <c r="I35" s="77"/>
      <c r="J35" s="77"/>
      <c r="K35" s="77"/>
      <c r="L35" s="77"/>
      <c r="M35" s="77"/>
      <c r="N35" s="77"/>
      <c r="O35" s="77"/>
      <c r="P35" s="77"/>
    </row>
    <row r="36" spans="2:16" x14ac:dyDescent="0.2">
      <c r="D36" s="70"/>
      <c r="E36" s="70"/>
    </row>
    <row r="37" spans="2:16" x14ac:dyDescent="0.2">
      <c r="D37" s="70"/>
      <c r="E37" s="70"/>
    </row>
    <row r="38" spans="2:16" x14ac:dyDescent="0.2">
      <c r="D38" s="70"/>
      <c r="E38" s="70"/>
    </row>
    <row r="39" spans="2:16" x14ac:dyDescent="0.2">
      <c r="D39" s="70"/>
      <c r="E39" s="70"/>
    </row>
    <row r="40" spans="2:16" x14ac:dyDescent="0.2">
      <c r="D40" s="70"/>
      <c r="E40" s="70"/>
    </row>
    <row r="41" spans="2:16" x14ac:dyDescent="0.2">
      <c r="D41" s="70"/>
      <c r="E41" s="70"/>
    </row>
    <row r="42" spans="2:16" x14ac:dyDescent="0.2">
      <c r="D42" s="70"/>
      <c r="E42" s="70"/>
    </row>
    <row r="43" spans="2:16" x14ac:dyDescent="0.2">
      <c r="D43" s="70"/>
      <c r="E43" s="70"/>
    </row>
    <row r="57" spans="1:16" x14ac:dyDescent="0.2">
      <c r="A57" s="75"/>
      <c r="B57" s="242"/>
      <c r="C57" s="242"/>
      <c r="D57" s="242"/>
      <c r="E57" s="76"/>
      <c r="F57" s="242"/>
      <c r="G57" s="242"/>
      <c r="H57" s="242"/>
      <c r="I57" s="76"/>
      <c r="J57" s="242"/>
      <c r="K57" s="242"/>
      <c r="L57" s="242"/>
      <c r="M57" s="76"/>
      <c r="N57" s="242"/>
      <c r="O57" s="242"/>
      <c r="P57" s="242"/>
    </row>
    <row r="58" spans="1:16" x14ac:dyDescent="0.2">
      <c r="A58" s="75"/>
      <c r="B58" s="74"/>
      <c r="C58" s="74"/>
      <c r="D58" s="74"/>
      <c r="E58" s="74"/>
      <c r="F58" s="73"/>
      <c r="G58" s="73"/>
      <c r="H58" s="72"/>
      <c r="I58" s="72"/>
      <c r="J58" s="72"/>
      <c r="K58" s="72"/>
      <c r="L58" s="72"/>
      <c r="M58" s="72"/>
      <c r="N58" s="72"/>
      <c r="O58" s="72"/>
      <c r="P58" s="72"/>
    </row>
    <row r="59" spans="1:16" x14ac:dyDescent="0.2">
      <c r="B59" s="71"/>
      <c r="C59" s="71"/>
      <c r="D59" s="70"/>
      <c r="E59" s="70"/>
      <c r="F59" s="71"/>
      <c r="G59" s="71"/>
      <c r="H59" s="70"/>
      <c r="I59" s="70"/>
      <c r="J59" s="70"/>
      <c r="K59" s="70"/>
      <c r="L59" s="70"/>
      <c r="M59" s="70"/>
      <c r="N59" s="70"/>
      <c r="O59" s="70"/>
      <c r="P59" s="70"/>
    </row>
    <row r="60" spans="1:16" x14ac:dyDescent="0.2">
      <c r="B60" s="71"/>
      <c r="C60" s="71"/>
      <c r="D60" s="70"/>
      <c r="E60" s="70"/>
      <c r="F60" s="71"/>
      <c r="G60" s="71"/>
      <c r="H60" s="70"/>
      <c r="I60" s="70"/>
      <c r="J60" s="70"/>
      <c r="K60" s="70"/>
      <c r="L60" s="70"/>
      <c r="M60" s="70"/>
      <c r="N60" s="70"/>
      <c r="O60" s="70"/>
      <c r="P60" s="70"/>
    </row>
    <row r="61" spans="1:16" x14ac:dyDescent="0.2">
      <c r="B61" s="71"/>
      <c r="C61" s="71"/>
      <c r="D61" s="70"/>
      <c r="E61" s="70"/>
      <c r="F61" s="71"/>
      <c r="G61" s="71"/>
      <c r="H61" s="70"/>
      <c r="I61" s="70"/>
      <c r="J61" s="70"/>
      <c r="K61" s="70"/>
      <c r="L61" s="70"/>
      <c r="M61" s="70"/>
      <c r="N61" s="70"/>
      <c r="O61" s="70"/>
      <c r="P61" s="70"/>
    </row>
    <row r="62" spans="1:16" x14ac:dyDescent="0.2">
      <c r="B62" s="71"/>
      <c r="C62" s="71"/>
      <c r="D62" s="70"/>
      <c r="E62" s="70"/>
      <c r="F62" s="71"/>
      <c r="G62" s="71"/>
      <c r="H62" s="70"/>
      <c r="I62" s="70"/>
      <c r="J62" s="70"/>
      <c r="K62" s="70"/>
      <c r="L62" s="70"/>
      <c r="M62" s="70"/>
      <c r="N62" s="70"/>
      <c r="O62" s="70"/>
      <c r="P62" s="70"/>
    </row>
    <row r="63" spans="1:16" x14ac:dyDescent="0.2">
      <c r="B63" s="71"/>
      <c r="C63" s="71"/>
      <c r="D63" s="70"/>
      <c r="E63" s="70"/>
      <c r="F63" s="71"/>
      <c r="G63" s="71"/>
      <c r="H63" s="70"/>
      <c r="I63" s="70"/>
      <c r="J63" s="70"/>
      <c r="K63" s="70"/>
      <c r="L63" s="70"/>
      <c r="M63" s="70"/>
      <c r="N63" s="70"/>
      <c r="O63" s="70"/>
      <c r="P63" s="70"/>
    </row>
    <row r="64" spans="1:16" x14ac:dyDescent="0.2">
      <c r="B64" s="71"/>
      <c r="C64" s="71"/>
      <c r="D64" s="70"/>
      <c r="E64" s="70"/>
      <c r="F64" s="71"/>
      <c r="G64" s="71"/>
      <c r="H64" s="70"/>
      <c r="I64" s="70"/>
      <c r="J64" s="70"/>
      <c r="K64" s="70"/>
      <c r="L64" s="70"/>
      <c r="M64" s="70"/>
      <c r="N64" s="70"/>
      <c r="O64" s="70"/>
      <c r="P64" s="70"/>
    </row>
    <row r="65" spans="2:16" x14ac:dyDescent="0.2">
      <c r="B65" s="71"/>
      <c r="C65" s="71"/>
      <c r="D65" s="70"/>
      <c r="E65" s="70"/>
      <c r="F65" s="71"/>
      <c r="G65" s="71"/>
      <c r="H65" s="70"/>
      <c r="I65" s="70"/>
      <c r="J65" s="70"/>
      <c r="K65" s="70"/>
      <c r="L65" s="70"/>
      <c r="M65" s="70"/>
      <c r="N65" s="70"/>
      <c r="O65" s="70"/>
      <c r="P65" s="70"/>
    </row>
    <row r="66" spans="2:16" x14ac:dyDescent="0.2">
      <c r="B66" s="71"/>
      <c r="C66" s="71"/>
      <c r="D66" s="70"/>
      <c r="E66" s="70"/>
      <c r="F66" s="71"/>
      <c r="G66" s="71"/>
      <c r="H66" s="70"/>
      <c r="I66" s="70"/>
      <c r="J66" s="70"/>
      <c r="K66" s="70"/>
      <c r="L66" s="70"/>
      <c r="M66" s="70"/>
      <c r="N66" s="70"/>
      <c r="O66" s="70"/>
      <c r="P66" s="70"/>
    </row>
    <row r="67" spans="2:16" x14ac:dyDescent="0.2">
      <c r="B67" s="71"/>
      <c r="C67" s="71"/>
      <c r="D67" s="70"/>
      <c r="E67" s="70"/>
      <c r="F67" s="71"/>
      <c r="G67" s="71"/>
      <c r="H67" s="70"/>
      <c r="I67" s="70"/>
      <c r="J67" s="70"/>
      <c r="K67" s="70"/>
      <c r="L67" s="70"/>
      <c r="M67" s="70"/>
      <c r="N67" s="70"/>
      <c r="O67" s="70"/>
      <c r="P67" s="70"/>
    </row>
    <row r="68" spans="2:16" x14ac:dyDescent="0.2">
      <c r="B68" s="71"/>
      <c r="C68" s="71"/>
      <c r="D68" s="70"/>
      <c r="E68" s="70"/>
      <c r="F68" s="71"/>
      <c r="G68" s="71"/>
      <c r="H68" s="70"/>
      <c r="I68" s="70"/>
      <c r="J68" s="70"/>
      <c r="K68" s="70"/>
      <c r="L68" s="70"/>
      <c r="M68" s="70"/>
      <c r="N68" s="70"/>
      <c r="O68" s="70"/>
      <c r="P68" s="70"/>
    </row>
    <row r="69" spans="2:16" x14ac:dyDescent="0.2">
      <c r="B69" s="71"/>
      <c r="C69" s="71"/>
      <c r="D69" s="70"/>
      <c r="E69" s="70"/>
      <c r="F69" s="71"/>
      <c r="G69" s="71"/>
      <c r="H69" s="70"/>
      <c r="I69" s="70"/>
      <c r="J69" s="70"/>
      <c r="K69" s="70"/>
      <c r="L69" s="70"/>
      <c r="M69" s="70"/>
      <c r="N69" s="70"/>
      <c r="O69" s="70"/>
      <c r="P69" s="70"/>
    </row>
    <row r="70" spans="2:16" x14ac:dyDescent="0.2">
      <c r="B70" s="71"/>
      <c r="C70" s="71"/>
      <c r="D70" s="70"/>
      <c r="E70" s="70"/>
      <c r="F70" s="71"/>
      <c r="G70" s="71"/>
      <c r="H70" s="70"/>
      <c r="I70" s="70"/>
      <c r="J70" s="70"/>
      <c r="K70" s="70"/>
      <c r="L70" s="70"/>
      <c r="M70" s="70"/>
      <c r="N70" s="70"/>
      <c r="O70" s="70"/>
      <c r="P70" s="70"/>
    </row>
    <row r="71" spans="2:16" x14ac:dyDescent="0.2">
      <c r="B71" s="71"/>
      <c r="C71" s="71"/>
      <c r="D71" s="70"/>
      <c r="E71" s="70"/>
      <c r="F71" s="71"/>
      <c r="G71" s="71"/>
      <c r="H71" s="70"/>
      <c r="I71" s="70"/>
      <c r="J71" s="70"/>
      <c r="K71" s="70"/>
      <c r="L71" s="70"/>
      <c r="M71" s="70"/>
      <c r="N71" s="70"/>
      <c r="O71" s="70"/>
      <c r="P71" s="70"/>
    </row>
    <row r="72" spans="2:16" x14ac:dyDescent="0.2">
      <c r="B72" s="71"/>
      <c r="C72" s="71"/>
      <c r="D72" s="70"/>
      <c r="E72" s="70"/>
      <c r="F72" s="71"/>
      <c r="G72" s="71"/>
      <c r="H72" s="70"/>
      <c r="I72" s="70"/>
      <c r="J72" s="70"/>
      <c r="K72" s="70"/>
      <c r="L72" s="70"/>
      <c r="M72" s="70"/>
      <c r="N72" s="70"/>
      <c r="O72" s="70"/>
      <c r="P72" s="70"/>
    </row>
    <row r="73" spans="2:16" x14ac:dyDescent="0.2">
      <c r="B73" s="71"/>
      <c r="C73" s="71"/>
      <c r="D73" s="70"/>
      <c r="E73" s="70"/>
      <c r="F73" s="71"/>
      <c r="G73" s="71"/>
      <c r="H73" s="70"/>
      <c r="I73" s="70"/>
      <c r="J73" s="70"/>
      <c r="K73" s="70"/>
      <c r="L73" s="70"/>
      <c r="M73" s="70"/>
      <c r="N73" s="70"/>
      <c r="O73" s="70"/>
      <c r="P73" s="70"/>
    </row>
    <row r="74" spans="2:16" x14ac:dyDescent="0.2">
      <c r="B74" s="71"/>
      <c r="C74" s="71"/>
      <c r="D74" s="70"/>
      <c r="E74" s="70"/>
      <c r="H74" s="70"/>
      <c r="I74" s="70"/>
      <c r="J74" s="70"/>
      <c r="K74" s="70"/>
      <c r="L74" s="70"/>
      <c r="M74" s="70"/>
      <c r="N74" s="70"/>
      <c r="O74" s="70"/>
      <c r="P74" s="70"/>
    </row>
    <row r="75" spans="2:16" x14ac:dyDescent="0.2">
      <c r="B75" s="71"/>
      <c r="C75" s="71"/>
      <c r="D75" s="70"/>
      <c r="E75" s="70"/>
      <c r="H75" s="70"/>
      <c r="I75" s="70"/>
      <c r="J75" s="70"/>
      <c r="K75" s="70"/>
      <c r="L75" s="70"/>
      <c r="M75" s="70"/>
      <c r="N75" s="70"/>
      <c r="O75" s="70"/>
      <c r="P75" s="70"/>
    </row>
    <row r="76" spans="2:16" x14ac:dyDescent="0.2">
      <c r="B76" s="71"/>
      <c r="C76" s="71"/>
      <c r="D76" s="70"/>
      <c r="E76" s="70"/>
      <c r="H76" s="70"/>
      <c r="I76" s="70"/>
      <c r="J76" s="70"/>
      <c r="K76" s="70"/>
      <c r="L76" s="70"/>
      <c r="M76" s="70"/>
      <c r="N76" s="70"/>
      <c r="O76" s="70"/>
      <c r="P76" s="70"/>
    </row>
  </sheetData>
  <mergeCells count="24">
    <mergeCell ref="A25:P25"/>
    <mergeCell ref="A26:P26"/>
    <mergeCell ref="A27:J27"/>
    <mergeCell ref="A28:P28"/>
    <mergeCell ref="P4:Q4"/>
    <mergeCell ref="A29:P29"/>
    <mergeCell ref="B57:D57"/>
    <mergeCell ref="F57:H57"/>
    <mergeCell ref="J57:L57"/>
    <mergeCell ref="N57:P57"/>
    <mergeCell ref="B2:Q2"/>
    <mergeCell ref="A1:P1"/>
    <mergeCell ref="A2:A4"/>
    <mergeCell ref="B4:C4"/>
    <mergeCell ref="D4:E4"/>
    <mergeCell ref="B3:E3"/>
    <mergeCell ref="F4:G4"/>
    <mergeCell ref="H4:I4"/>
    <mergeCell ref="F3:I3"/>
    <mergeCell ref="J4:K4"/>
    <mergeCell ref="L4:M4"/>
    <mergeCell ref="J3:M3"/>
    <mergeCell ref="N4:O4"/>
    <mergeCell ref="N3:Q3"/>
  </mergeCells>
  <pageMargins left="0.35" right="0.75" top="1" bottom="1" header="0" footer="0"/>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F1" workbookViewId="0">
      <selection activeCell="K12" sqref="K12"/>
    </sheetView>
  </sheetViews>
  <sheetFormatPr baseColWidth="10" defaultRowHeight="12.75" x14ac:dyDescent="0.2"/>
  <cols>
    <col min="1" max="1" width="43.5703125" customWidth="1"/>
  </cols>
  <sheetData>
    <row r="1" spans="1:18" ht="31.5" customHeight="1" x14ac:dyDescent="0.2">
      <c r="A1" s="247" t="s">
        <v>105</v>
      </c>
      <c r="B1" s="248"/>
      <c r="C1" s="248"/>
      <c r="D1" s="248"/>
      <c r="E1" s="248"/>
      <c r="F1" s="248"/>
      <c r="G1" s="248"/>
      <c r="H1" s="248"/>
      <c r="I1" s="248"/>
      <c r="J1" s="248"/>
      <c r="K1" s="248"/>
      <c r="L1" s="248"/>
      <c r="M1" s="248"/>
      <c r="N1" s="248"/>
      <c r="O1" s="248"/>
      <c r="P1" s="248"/>
      <c r="Q1" s="1"/>
      <c r="R1" s="2"/>
    </row>
    <row r="2" spans="1:18" ht="13.15" customHeight="1" x14ac:dyDescent="0.2">
      <c r="A2" s="252" t="s">
        <v>0</v>
      </c>
      <c r="B2" s="262" t="s">
        <v>1</v>
      </c>
      <c r="C2" s="262"/>
      <c r="D2" s="262"/>
      <c r="E2" s="262"/>
      <c r="F2" s="262"/>
      <c r="G2" s="262"/>
      <c r="H2" s="262"/>
      <c r="I2" s="262"/>
      <c r="J2" s="262"/>
      <c r="K2" s="262"/>
      <c r="L2" s="262"/>
      <c r="M2" s="262"/>
      <c r="N2" s="262"/>
      <c r="O2" s="262"/>
      <c r="P2" s="262"/>
      <c r="Q2" s="262"/>
    </row>
    <row r="3" spans="1:18" x14ac:dyDescent="0.2">
      <c r="A3" s="253"/>
      <c r="B3" s="244" t="s">
        <v>2</v>
      </c>
      <c r="C3" s="245"/>
      <c r="D3" s="245"/>
      <c r="E3" s="246"/>
      <c r="F3" s="244" t="s">
        <v>3</v>
      </c>
      <c r="G3" s="245"/>
      <c r="H3" s="245"/>
      <c r="I3" s="246"/>
      <c r="J3" s="244" t="s">
        <v>4</v>
      </c>
      <c r="K3" s="245"/>
      <c r="L3" s="245"/>
      <c r="M3" s="246"/>
      <c r="N3" s="260" t="s">
        <v>5</v>
      </c>
      <c r="O3" s="261"/>
      <c r="P3" s="261"/>
      <c r="Q3" s="261"/>
    </row>
    <row r="4" spans="1:18" ht="23.45" customHeight="1" x14ac:dyDescent="0.2">
      <c r="A4" s="254"/>
      <c r="B4" s="243" t="s">
        <v>6</v>
      </c>
      <c r="C4" s="243"/>
      <c r="D4" s="243" t="s">
        <v>7</v>
      </c>
      <c r="E4" s="243"/>
      <c r="F4" s="243" t="s">
        <v>6</v>
      </c>
      <c r="G4" s="243"/>
      <c r="H4" s="243" t="s">
        <v>7</v>
      </c>
      <c r="I4" s="243"/>
      <c r="J4" s="243" t="s">
        <v>6</v>
      </c>
      <c r="K4" s="243"/>
      <c r="L4" s="243" t="s">
        <v>7</v>
      </c>
      <c r="M4" s="243"/>
      <c r="N4" s="259" t="s">
        <v>6</v>
      </c>
      <c r="O4" s="259"/>
      <c r="P4" s="259" t="s">
        <v>7</v>
      </c>
      <c r="Q4" s="259"/>
      <c r="R4" s="3"/>
    </row>
    <row r="5" spans="1:18" x14ac:dyDescent="0.2">
      <c r="A5" s="66"/>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c r="R5" s="3"/>
    </row>
    <row r="6" spans="1:18" x14ac:dyDescent="0.2">
      <c r="A6" s="4" t="s">
        <v>8</v>
      </c>
      <c r="B6" s="5">
        <v>29756</v>
      </c>
      <c r="C6" s="177">
        <v>100</v>
      </c>
      <c r="D6" s="5">
        <v>101659</v>
      </c>
      <c r="E6" s="177">
        <v>100.00000000000001</v>
      </c>
      <c r="F6" s="5">
        <v>29090</v>
      </c>
      <c r="G6" s="177">
        <v>99.999999999999986</v>
      </c>
      <c r="H6" s="5">
        <v>46628</v>
      </c>
      <c r="I6" s="177">
        <v>100</v>
      </c>
      <c r="J6" s="5">
        <f>SUM(J7:J24)</f>
        <v>3011</v>
      </c>
      <c r="K6" s="177">
        <v>100.00000000000001</v>
      </c>
      <c r="L6" s="5">
        <f>SUM(L7:L24)</f>
        <v>188</v>
      </c>
      <c r="M6" s="177">
        <v>100</v>
      </c>
      <c r="N6" s="6">
        <f>SUM(N7:N24)</f>
        <v>6172</v>
      </c>
      <c r="O6" s="183">
        <v>100.00000000000001</v>
      </c>
      <c r="P6" s="6">
        <f>SUM(P7:P24)</f>
        <v>17813</v>
      </c>
      <c r="Q6" s="183">
        <f>SUM(Q7:Q24)</f>
        <v>100.00000000000003</v>
      </c>
    </row>
    <row r="7" spans="1:18" x14ac:dyDescent="0.2">
      <c r="A7" s="7" t="s">
        <v>9</v>
      </c>
      <c r="B7" s="8">
        <v>2754</v>
      </c>
      <c r="C7" s="176">
        <v>9.2552762468073659</v>
      </c>
      <c r="D7" s="8">
        <v>5938</v>
      </c>
      <c r="E7" s="176">
        <v>5.8410962138128451</v>
      </c>
      <c r="F7" s="9">
        <v>19001</v>
      </c>
      <c r="G7" s="178">
        <v>65.317978686833968</v>
      </c>
      <c r="H7" s="9">
        <v>4500</v>
      </c>
      <c r="I7" s="178">
        <v>9.6508535643819169</v>
      </c>
      <c r="J7" s="10">
        <v>689</v>
      </c>
      <c r="K7" s="179">
        <v>22.882763201594155</v>
      </c>
      <c r="L7" s="10">
        <v>54</v>
      </c>
      <c r="M7" s="179">
        <v>28.723404255319153</v>
      </c>
      <c r="N7" s="11">
        <v>3481</v>
      </c>
      <c r="O7" s="182">
        <v>56.399870382372001</v>
      </c>
      <c r="P7" s="11">
        <v>1601</v>
      </c>
      <c r="Q7" s="184">
        <v>8.9878178858137314</v>
      </c>
    </row>
    <row r="8" spans="1:18" x14ac:dyDescent="0.2">
      <c r="A8" s="12" t="s">
        <v>10</v>
      </c>
      <c r="B8" s="8">
        <v>1411</v>
      </c>
      <c r="C8" s="176">
        <v>4.7419007931173551</v>
      </c>
      <c r="D8" s="13">
        <v>642</v>
      </c>
      <c r="E8" s="176">
        <v>0.631523032884447</v>
      </c>
      <c r="F8" s="13">
        <v>8</v>
      </c>
      <c r="G8" s="178">
        <v>2.7500859401856311E-2</v>
      </c>
      <c r="H8" s="13">
        <v>5</v>
      </c>
      <c r="I8" s="178">
        <v>1.0723170627091019E-2</v>
      </c>
      <c r="J8" s="13">
        <v>92</v>
      </c>
      <c r="K8" s="179">
        <v>3.0554633012288277</v>
      </c>
      <c r="L8" s="13">
        <v>7</v>
      </c>
      <c r="M8" s="179">
        <v>3.7234042553191489</v>
      </c>
      <c r="N8" s="11">
        <v>156</v>
      </c>
      <c r="O8" s="182">
        <v>2.5275437459494494</v>
      </c>
      <c r="P8" s="11">
        <v>63</v>
      </c>
      <c r="Q8" s="184">
        <v>0.35367428282714874</v>
      </c>
    </row>
    <row r="9" spans="1:18" x14ac:dyDescent="0.2">
      <c r="A9" s="7" t="s">
        <v>11</v>
      </c>
      <c r="B9" s="10">
        <v>36</v>
      </c>
      <c r="C9" s="176">
        <v>0.12098400322624009</v>
      </c>
      <c r="D9" s="10">
        <v>1</v>
      </c>
      <c r="E9" s="176">
        <v>9.8368073658013566E-4</v>
      </c>
      <c r="F9" s="8">
        <v>254</v>
      </c>
      <c r="G9" s="178">
        <v>0.87315228600893779</v>
      </c>
      <c r="H9" s="8">
        <v>3</v>
      </c>
      <c r="I9" s="178">
        <v>6.4339023762546108E-3</v>
      </c>
      <c r="J9" s="8">
        <v>1</v>
      </c>
      <c r="K9" s="179">
        <v>3.3211557622052475E-2</v>
      </c>
      <c r="L9" s="14" t="s">
        <v>12</v>
      </c>
      <c r="M9" s="14" t="s">
        <v>12</v>
      </c>
      <c r="N9" s="14" t="s">
        <v>12</v>
      </c>
      <c r="O9" s="14" t="s">
        <v>12</v>
      </c>
      <c r="P9" s="14" t="s">
        <v>12</v>
      </c>
      <c r="Q9" s="14" t="s">
        <v>12</v>
      </c>
    </row>
    <row r="10" spans="1:18" x14ac:dyDescent="0.2">
      <c r="A10" s="15" t="s">
        <v>13</v>
      </c>
      <c r="B10" s="16">
        <v>11</v>
      </c>
      <c r="C10" s="176">
        <v>3.6967334319128915E-2</v>
      </c>
      <c r="D10" s="13" t="s">
        <v>12</v>
      </c>
      <c r="E10" s="13" t="s">
        <v>12</v>
      </c>
      <c r="F10" s="13" t="s">
        <v>12</v>
      </c>
      <c r="G10" s="178"/>
      <c r="H10" s="13" t="s">
        <v>12</v>
      </c>
      <c r="I10" s="178" t="s">
        <v>12</v>
      </c>
      <c r="J10" s="9" t="s">
        <v>12</v>
      </c>
      <c r="K10" s="180" t="s">
        <v>12</v>
      </c>
      <c r="L10" s="9" t="s">
        <v>12</v>
      </c>
      <c r="M10" s="9" t="s">
        <v>12</v>
      </c>
      <c r="N10" s="11">
        <v>1</v>
      </c>
      <c r="O10" s="182">
        <v>1.6202203499675955E-2</v>
      </c>
      <c r="P10" s="11">
        <v>1</v>
      </c>
      <c r="Q10" s="184">
        <v>5.613877505192837E-3</v>
      </c>
    </row>
    <row r="11" spans="1:18" x14ac:dyDescent="0.2">
      <c r="A11" s="7" t="s">
        <v>14</v>
      </c>
      <c r="B11" s="8">
        <v>5772</v>
      </c>
      <c r="C11" s="176">
        <v>19.397768517273828</v>
      </c>
      <c r="D11" s="8">
        <v>3217</v>
      </c>
      <c r="E11" s="176">
        <v>3.1645009295782964</v>
      </c>
      <c r="F11" s="8">
        <v>1362</v>
      </c>
      <c r="G11" s="178">
        <v>4.682021313166036</v>
      </c>
      <c r="H11" s="8">
        <v>142</v>
      </c>
      <c r="I11" s="178">
        <v>0.30453804580938493</v>
      </c>
      <c r="J11" s="10">
        <v>114</v>
      </c>
      <c r="K11" s="179">
        <v>3.7861175689139817</v>
      </c>
      <c r="L11" s="17">
        <v>6</v>
      </c>
      <c r="M11" s="179">
        <v>3.1914893617021276</v>
      </c>
      <c r="N11" s="11">
        <v>430</v>
      </c>
      <c r="O11" s="182">
        <v>6.9669475048606611</v>
      </c>
      <c r="P11" s="11">
        <v>390</v>
      </c>
      <c r="Q11" s="184">
        <v>2.1894122270252061</v>
      </c>
    </row>
    <row r="12" spans="1:18" x14ac:dyDescent="0.2">
      <c r="A12" s="7" t="s">
        <v>15</v>
      </c>
      <c r="B12" s="8">
        <v>15694</v>
      </c>
      <c r="C12" s="176">
        <v>52.742304073128111</v>
      </c>
      <c r="D12" s="8">
        <v>90854</v>
      </c>
      <c r="E12" s="176">
        <v>89.371329641251634</v>
      </c>
      <c r="F12" s="8">
        <v>3123</v>
      </c>
      <c r="G12" s="178">
        <v>10.735647988999657</v>
      </c>
      <c r="H12" s="8">
        <v>40194</v>
      </c>
      <c r="I12" s="178">
        <v>86.201424037059283</v>
      </c>
      <c r="J12" s="8">
        <v>1809</v>
      </c>
      <c r="K12" s="179">
        <v>60.079707738292932</v>
      </c>
      <c r="L12" s="8">
        <v>121</v>
      </c>
      <c r="M12" s="179">
        <v>64.361702127659569</v>
      </c>
      <c r="N12" s="11">
        <v>1372</v>
      </c>
      <c r="O12" s="182">
        <v>22.229423201555413</v>
      </c>
      <c r="P12" s="11">
        <v>15628</v>
      </c>
      <c r="Q12" s="184">
        <v>87.733677651153656</v>
      </c>
    </row>
    <row r="13" spans="1:18" x14ac:dyDescent="0.2">
      <c r="A13" s="12" t="s">
        <v>16</v>
      </c>
      <c r="B13" s="10">
        <v>3</v>
      </c>
      <c r="C13" s="176">
        <v>1.0082000268853341E-2</v>
      </c>
      <c r="D13" s="13" t="s">
        <v>12</v>
      </c>
      <c r="E13" s="13" t="s">
        <v>12</v>
      </c>
      <c r="F13" s="13" t="s">
        <v>12</v>
      </c>
      <c r="G13" s="178"/>
      <c r="H13" s="13" t="s">
        <v>12</v>
      </c>
      <c r="I13" s="178" t="s">
        <v>12</v>
      </c>
      <c r="J13" s="9" t="s">
        <v>12</v>
      </c>
      <c r="K13" s="9" t="s">
        <v>12</v>
      </c>
      <c r="L13" s="9" t="s">
        <v>12</v>
      </c>
      <c r="M13" s="14" t="s">
        <v>12</v>
      </c>
      <c r="N13" s="175">
        <v>5</v>
      </c>
      <c r="O13" s="182">
        <v>8.1011017498379786E-2</v>
      </c>
      <c r="P13" s="171" t="s">
        <v>12</v>
      </c>
      <c r="Q13" s="14" t="s">
        <v>12</v>
      </c>
    </row>
    <row r="14" spans="1:18" x14ac:dyDescent="0.2">
      <c r="A14" s="12" t="s">
        <v>17</v>
      </c>
      <c r="B14" s="10">
        <v>353</v>
      </c>
      <c r="C14" s="176">
        <v>1.1863153649684097</v>
      </c>
      <c r="D14" s="10">
        <v>325</v>
      </c>
      <c r="E14" s="176">
        <v>0.31969623938854408</v>
      </c>
      <c r="F14" s="8">
        <v>51</v>
      </c>
      <c r="G14" s="178">
        <v>0.17531797868683396</v>
      </c>
      <c r="H14" s="8">
        <v>13</v>
      </c>
      <c r="I14" s="178">
        <v>2.7880243630436646E-2</v>
      </c>
      <c r="J14" s="9">
        <v>41</v>
      </c>
      <c r="K14" s="179">
        <v>1.3616738625041516</v>
      </c>
      <c r="L14" s="13" t="s">
        <v>12</v>
      </c>
      <c r="M14" s="9" t="s">
        <v>12</v>
      </c>
      <c r="N14" s="11">
        <v>52</v>
      </c>
      <c r="O14" s="182">
        <v>0.84251458198314966</v>
      </c>
      <c r="P14" s="11">
        <v>65</v>
      </c>
      <c r="Q14" s="184">
        <v>0.36490203783753439</v>
      </c>
    </row>
    <row r="15" spans="1:18" x14ac:dyDescent="0.2">
      <c r="A15" s="12" t="s">
        <v>18</v>
      </c>
      <c r="B15" s="10">
        <v>144</v>
      </c>
      <c r="C15" s="176">
        <v>0.48393601290496036</v>
      </c>
      <c r="D15" s="10">
        <v>15</v>
      </c>
      <c r="E15" s="176">
        <v>1.4755211048702034E-2</v>
      </c>
      <c r="F15" s="8">
        <v>1</v>
      </c>
      <c r="G15" s="178">
        <v>3.4376074252320389E-3</v>
      </c>
      <c r="H15" s="13" t="s">
        <v>12</v>
      </c>
      <c r="I15" s="178" t="s">
        <v>12</v>
      </c>
      <c r="J15" s="9" t="s">
        <v>12</v>
      </c>
      <c r="K15" s="9" t="s">
        <v>12</v>
      </c>
      <c r="L15" s="9" t="s">
        <v>12</v>
      </c>
      <c r="M15" s="14" t="s">
        <v>12</v>
      </c>
      <c r="N15" s="11">
        <v>1</v>
      </c>
      <c r="O15" s="182">
        <v>1.6202203499675955E-2</v>
      </c>
      <c r="P15" s="11">
        <v>1</v>
      </c>
      <c r="Q15" s="184">
        <v>5.613877505192837E-3</v>
      </c>
    </row>
    <row r="16" spans="1:18" x14ac:dyDescent="0.2">
      <c r="A16" s="7" t="s">
        <v>19</v>
      </c>
      <c r="B16" s="13">
        <v>18</v>
      </c>
      <c r="C16" s="176">
        <v>6.0492001613120044E-2</v>
      </c>
      <c r="D16" s="13">
        <v>2</v>
      </c>
      <c r="E16" s="176">
        <v>1.9673614731602713E-3</v>
      </c>
      <c r="F16" s="9">
        <v>27</v>
      </c>
      <c r="G16" s="178">
        <v>9.2815400481265048E-2</v>
      </c>
      <c r="H16" s="9">
        <v>1</v>
      </c>
      <c r="I16" s="178">
        <v>2.1446341254182035E-3</v>
      </c>
      <c r="J16" s="9">
        <v>3</v>
      </c>
      <c r="K16" s="179">
        <v>9.9634672866157417E-2</v>
      </c>
      <c r="L16" s="9" t="s">
        <v>12</v>
      </c>
      <c r="M16" s="9" t="s">
        <v>12</v>
      </c>
      <c r="N16" s="173">
        <v>4</v>
      </c>
      <c r="O16" s="182">
        <v>6.4808813998703821E-2</v>
      </c>
      <c r="P16" s="173" t="s">
        <v>12</v>
      </c>
      <c r="Q16" s="14" t="s">
        <v>12</v>
      </c>
    </row>
    <row r="17" spans="1:18" x14ac:dyDescent="0.2">
      <c r="A17" s="7" t="s">
        <v>20</v>
      </c>
      <c r="B17" s="16">
        <v>1</v>
      </c>
      <c r="C17" s="176">
        <v>3.360666756284447E-3</v>
      </c>
      <c r="D17" s="13" t="s">
        <v>12</v>
      </c>
      <c r="E17" s="13" t="s">
        <v>12</v>
      </c>
      <c r="F17" s="13" t="s">
        <v>12</v>
      </c>
      <c r="G17" s="178"/>
      <c r="H17" s="13" t="s">
        <v>12</v>
      </c>
      <c r="I17" s="13" t="s">
        <v>12</v>
      </c>
      <c r="J17" s="13" t="s">
        <v>12</v>
      </c>
      <c r="K17" s="9" t="s">
        <v>12</v>
      </c>
      <c r="L17" s="9" t="s">
        <v>12</v>
      </c>
      <c r="M17" s="14" t="s">
        <v>12</v>
      </c>
      <c r="N17" s="14" t="s">
        <v>12</v>
      </c>
      <c r="O17" s="14" t="s">
        <v>12</v>
      </c>
      <c r="P17" s="14" t="s">
        <v>12</v>
      </c>
      <c r="Q17" s="14" t="s">
        <v>12</v>
      </c>
    </row>
    <row r="18" spans="1:18" x14ac:dyDescent="0.2">
      <c r="A18" s="7" t="s">
        <v>21</v>
      </c>
      <c r="B18" s="8">
        <v>1854</v>
      </c>
      <c r="C18" s="176">
        <v>6.2306761661513645</v>
      </c>
      <c r="D18" s="8">
        <v>322</v>
      </c>
      <c r="E18" s="176">
        <v>0.31674519717880362</v>
      </c>
      <c r="F18" s="8">
        <v>2499</v>
      </c>
      <c r="G18" s="178">
        <v>8.5905809556548647</v>
      </c>
      <c r="H18" s="8">
        <v>363</v>
      </c>
      <c r="I18" s="178">
        <v>0.77850218752680789</v>
      </c>
      <c r="J18" s="8">
        <v>231</v>
      </c>
      <c r="K18" s="179">
        <v>7.6718698106941225</v>
      </c>
      <c r="L18" s="9" t="s">
        <v>12</v>
      </c>
      <c r="M18" s="9" t="s">
        <v>12</v>
      </c>
      <c r="N18" s="172">
        <v>425</v>
      </c>
      <c r="O18" s="182">
        <v>6.8859364873622821</v>
      </c>
      <c r="P18" s="11">
        <v>38</v>
      </c>
      <c r="Q18" s="184">
        <v>0.21332734519732779</v>
      </c>
    </row>
    <row r="19" spans="1:18" x14ac:dyDescent="0.2">
      <c r="A19" s="7" t="s">
        <v>22</v>
      </c>
      <c r="B19" s="8">
        <v>1032</v>
      </c>
      <c r="C19" s="176">
        <v>3.4682080924855487</v>
      </c>
      <c r="D19" s="8">
        <v>289</v>
      </c>
      <c r="E19" s="176">
        <v>0.28428373287165914</v>
      </c>
      <c r="F19" s="8">
        <v>499</v>
      </c>
      <c r="G19" s="178">
        <v>1.7153661051907871</v>
      </c>
      <c r="H19" s="8">
        <v>400</v>
      </c>
      <c r="I19" s="178">
        <v>0.85785365016728143</v>
      </c>
      <c r="J19" s="8">
        <v>4</v>
      </c>
      <c r="K19" s="179">
        <v>0.1328462304882099</v>
      </c>
      <c r="L19" s="9" t="s">
        <v>12</v>
      </c>
      <c r="M19" s="14" t="s">
        <v>12</v>
      </c>
      <c r="N19" s="11">
        <v>24</v>
      </c>
      <c r="O19" s="182">
        <v>0.38885288399222295</v>
      </c>
      <c r="P19" s="11">
        <v>13</v>
      </c>
      <c r="Q19" s="184">
        <v>7.2980407567506872E-2</v>
      </c>
    </row>
    <row r="20" spans="1:18" x14ac:dyDescent="0.2">
      <c r="A20" s="18" t="s">
        <v>23</v>
      </c>
      <c r="B20" s="13">
        <v>3</v>
      </c>
      <c r="C20" s="176">
        <v>1.0082000268853341E-2</v>
      </c>
      <c r="D20" s="13">
        <v>2</v>
      </c>
      <c r="E20" s="176">
        <v>1.9673614731602713E-3</v>
      </c>
      <c r="F20" s="13" t="s">
        <v>12</v>
      </c>
      <c r="G20" s="178"/>
      <c r="H20" s="9">
        <v>1</v>
      </c>
      <c r="I20" s="178">
        <v>2.1446341254182035E-3</v>
      </c>
      <c r="J20" s="9" t="s">
        <v>12</v>
      </c>
      <c r="K20" s="9" t="s">
        <v>12</v>
      </c>
      <c r="L20" s="9" t="s">
        <v>12</v>
      </c>
      <c r="M20" s="14" t="s">
        <v>12</v>
      </c>
      <c r="N20" s="11">
        <v>1</v>
      </c>
      <c r="O20" s="182">
        <v>1.6202203499675955E-2</v>
      </c>
      <c r="P20" s="11" t="s">
        <v>12</v>
      </c>
      <c r="Q20" s="14" t="s">
        <v>12</v>
      </c>
      <c r="R20" t="s">
        <v>40</v>
      </c>
    </row>
    <row r="21" spans="1:18" x14ac:dyDescent="0.2">
      <c r="A21" s="7" t="s">
        <v>24</v>
      </c>
      <c r="B21" s="10">
        <v>289</v>
      </c>
      <c r="C21" s="176">
        <v>0.97123269256620504</v>
      </c>
      <c r="D21" s="10">
        <v>52</v>
      </c>
      <c r="E21" s="176">
        <v>5.1151398302167049E-2</v>
      </c>
      <c r="F21" s="9">
        <v>2194</v>
      </c>
      <c r="G21" s="178">
        <v>7.5421106909590918</v>
      </c>
      <c r="H21" s="8">
        <v>1006</v>
      </c>
      <c r="I21" s="178">
        <v>2.1575019301707128</v>
      </c>
      <c r="J21" s="8">
        <v>13</v>
      </c>
      <c r="K21" s="179">
        <v>0.43175024908668219</v>
      </c>
      <c r="L21" s="13" t="s">
        <v>12</v>
      </c>
      <c r="M21" s="9" t="s">
        <v>12</v>
      </c>
      <c r="N21" s="173">
        <v>182</v>
      </c>
      <c r="O21" s="182">
        <v>2.948801036941024</v>
      </c>
      <c r="P21" s="173">
        <v>13</v>
      </c>
      <c r="Q21" s="184">
        <v>7.2980407567506872E-2</v>
      </c>
    </row>
    <row r="22" spans="1:18" x14ac:dyDescent="0.2">
      <c r="A22" s="19" t="s">
        <v>25</v>
      </c>
      <c r="B22" s="10">
        <v>1</v>
      </c>
      <c r="C22" s="176">
        <v>3.360666756284447E-3</v>
      </c>
      <c r="D22" s="13" t="s">
        <v>12</v>
      </c>
      <c r="E22" s="13" t="s">
        <v>12</v>
      </c>
      <c r="F22" s="9">
        <v>1</v>
      </c>
      <c r="G22" s="178">
        <v>3.4376074252320389E-3</v>
      </c>
      <c r="H22" s="13" t="s">
        <v>12</v>
      </c>
      <c r="I22" s="13" t="s">
        <v>12</v>
      </c>
      <c r="J22" s="9" t="s">
        <v>12</v>
      </c>
      <c r="K22" s="9" t="s">
        <v>12</v>
      </c>
      <c r="L22" s="9" t="s">
        <v>12</v>
      </c>
      <c r="M22" s="14" t="s">
        <v>12</v>
      </c>
      <c r="N22" s="11" t="s">
        <v>12</v>
      </c>
      <c r="O22" s="14" t="s">
        <v>12</v>
      </c>
      <c r="P22" s="11" t="s">
        <v>12</v>
      </c>
      <c r="Q22" s="14" t="s">
        <v>12</v>
      </c>
    </row>
    <row r="23" spans="1:18" x14ac:dyDescent="0.2">
      <c r="A23" s="16" t="s">
        <v>26</v>
      </c>
      <c r="B23" s="8">
        <v>3</v>
      </c>
      <c r="C23" s="176">
        <v>1.0082000268853341E-2</v>
      </c>
      <c r="D23" s="13" t="s">
        <v>12</v>
      </c>
      <c r="E23" s="13" t="s">
        <v>12</v>
      </c>
      <c r="F23" s="13" t="s">
        <v>12</v>
      </c>
      <c r="G23" s="178"/>
      <c r="H23" s="13" t="s">
        <v>12</v>
      </c>
      <c r="I23" s="13" t="s">
        <v>12</v>
      </c>
      <c r="J23" s="8">
        <v>4</v>
      </c>
      <c r="K23" s="179">
        <v>0.1328462304882099</v>
      </c>
      <c r="L23" s="9" t="s">
        <v>12</v>
      </c>
      <c r="M23" s="9" t="s">
        <v>12</v>
      </c>
      <c r="N23" s="11" t="s">
        <v>12</v>
      </c>
      <c r="O23" s="14" t="s">
        <v>12</v>
      </c>
      <c r="P23" s="14" t="s">
        <v>12</v>
      </c>
      <c r="Q23" s="14" t="s">
        <v>12</v>
      </c>
    </row>
    <row r="24" spans="1:18" ht="13.5" x14ac:dyDescent="0.2">
      <c r="A24" s="174" t="s">
        <v>27</v>
      </c>
      <c r="B24" s="20">
        <v>377</v>
      </c>
      <c r="C24" s="176">
        <v>1.2669713671192364</v>
      </c>
      <c r="D24" s="21" t="s">
        <v>12</v>
      </c>
      <c r="E24" s="21" t="s">
        <v>12</v>
      </c>
      <c r="F24" s="20">
        <v>70</v>
      </c>
      <c r="G24" s="178">
        <v>0.24063251976624267</v>
      </c>
      <c r="H24" s="21" t="s">
        <v>12</v>
      </c>
      <c r="I24" s="21" t="s">
        <v>12</v>
      </c>
      <c r="J24" s="20">
        <v>10</v>
      </c>
      <c r="K24" s="179">
        <v>0.33211557622052473</v>
      </c>
      <c r="L24" s="22" t="s">
        <v>12</v>
      </c>
      <c r="M24" s="22" t="s">
        <v>12</v>
      </c>
      <c r="N24" s="22">
        <v>38</v>
      </c>
      <c r="O24" s="182">
        <v>0.61568373298768631</v>
      </c>
      <c r="P24" s="22" t="s">
        <v>12</v>
      </c>
      <c r="Q24" s="22" t="s">
        <v>12</v>
      </c>
    </row>
    <row r="25" spans="1:18" ht="21" customHeight="1" x14ac:dyDescent="0.2">
      <c r="A25" s="255" t="s">
        <v>28</v>
      </c>
      <c r="B25" s="256"/>
      <c r="C25" s="256"/>
      <c r="D25" s="256"/>
      <c r="E25" s="256"/>
      <c r="F25" s="256"/>
      <c r="G25" s="256"/>
      <c r="H25" s="256"/>
      <c r="I25" s="256"/>
      <c r="J25" s="256"/>
      <c r="K25" s="256"/>
      <c r="L25" s="256"/>
      <c r="M25" s="256"/>
      <c r="N25" s="256"/>
      <c r="O25" s="256"/>
      <c r="P25" s="256"/>
    </row>
    <row r="26" spans="1:18" x14ac:dyDescent="0.2">
      <c r="A26" s="258" t="s">
        <v>29</v>
      </c>
      <c r="B26" s="258"/>
      <c r="C26" s="258"/>
      <c r="D26" s="258"/>
      <c r="E26" s="258"/>
      <c r="F26" s="258"/>
      <c r="G26" s="258"/>
      <c r="H26" s="258"/>
      <c r="I26" s="258"/>
      <c r="J26" s="258"/>
      <c r="K26" s="67"/>
      <c r="L26" s="9"/>
      <c r="M26" s="9"/>
      <c r="N26" s="9"/>
      <c r="O26" s="9"/>
      <c r="P26" s="9"/>
    </row>
    <row r="27" spans="1:18" ht="36" customHeight="1" x14ac:dyDescent="0.2">
      <c r="A27" s="249" t="s">
        <v>31</v>
      </c>
      <c r="B27" s="250"/>
      <c r="C27" s="250"/>
      <c r="D27" s="250"/>
      <c r="E27" s="250"/>
      <c r="F27" s="250"/>
      <c r="G27" s="250"/>
      <c r="H27" s="250"/>
      <c r="I27" s="250"/>
      <c r="J27" s="250"/>
      <c r="K27" s="250"/>
      <c r="L27" s="250"/>
      <c r="M27" s="250"/>
      <c r="N27" s="250"/>
      <c r="O27" s="250"/>
      <c r="P27" s="250"/>
    </row>
    <row r="28" spans="1:18" ht="12" customHeight="1" x14ac:dyDescent="0.2">
      <c r="A28" s="249" t="s">
        <v>30</v>
      </c>
      <c r="B28" s="250"/>
      <c r="C28" s="250"/>
      <c r="D28" s="250"/>
      <c r="E28" s="250"/>
      <c r="F28" s="250"/>
      <c r="G28" s="250"/>
      <c r="H28" s="250"/>
      <c r="I28" s="250"/>
      <c r="J28" s="250"/>
      <c r="K28" s="250"/>
      <c r="L28" s="250"/>
      <c r="M28" s="250"/>
      <c r="N28" s="250"/>
      <c r="O28" s="250"/>
      <c r="P28" s="250"/>
    </row>
    <row r="29" spans="1:18" ht="15" customHeight="1" x14ac:dyDescent="0.2">
      <c r="A29" s="257"/>
      <c r="B29" s="257"/>
      <c r="C29" s="257"/>
      <c r="D29" s="257"/>
      <c r="E29" s="257"/>
      <c r="F29" s="257"/>
      <c r="G29" s="257"/>
      <c r="H29" s="257"/>
      <c r="I29" s="257"/>
      <c r="J29" s="257"/>
      <c r="K29" s="257"/>
      <c r="L29" s="257"/>
      <c r="M29" s="257"/>
      <c r="N29" s="257"/>
      <c r="O29" s="257"/>
      <c r="P29" s="257"/>
    </row>
    <row r="30" spans="1:18" x14ac:dyDescent="0.2">
      <c r="A30" s="251"/>
      <c r="B30" s="251"/>
      <c r="C30" s="251"/>
      <c r="D30" s="251"/>
      <c r="E30" s="251"/>
      <c r="F30" s="251"/>
      <c r="G30" s="251"/>
      <c r="H30" s="251"/>
      <c r="I30" s="251"/>
      <c r="J30" s="251"/>
      <c r="K30" s="251"/>
      <c r="L30" s="251"/>
      <c r="M30" s="251"/>
      <c r="N30" s="251"/>
      <c r="O30" s="251"/>
      <c r="P30" s="251"/>
    </row>
  </sheetData>
  <mergeCells count="21">
    <mergeCell ref="A1:P1"/>
    <mergeCell ref="A27:P27"/>
    <mergeCell ref="A28:P28"/>
    <mergeCell ref="A30:P30"/>
    <mergeCell ref="A2:A4"/>
    <mergeCell ref="A25:P25"/>
    <mergeCell ref="A29:P29"/>
    <mergeCell ref="A26:J26"/>
    <mergeCell ref="B4:C4"/>
    <mergeCell ref="D4:E4"/>
    <mergeCell ref="B3:E3"/>
    <mergeCell ref="N4:O4"/>
    <mergeCell ref="P4:Q4"/>
    <mergeCell ref="N3:Q3"/>
    <mergeCell ref="B2:Q2"/>
    <mergeCell ref="F4:G4"/>
    <mergeCell ref="H4:I4"/>
    <mergeCell ref="F3:I3"/>
    <mergeCell ref="J4:K4"/>
    <mergeCell ref="L4:M4"/>
    <mergeCell ref="J3:M3"/>
  </mergeCells>
  <phoneticPr fontId="0" type="noConversion"/>
  <pageMargins left="0.75" right="0.75" top="1" bottom="1" header="0" footer="0"/>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D14" sqref="D14"/>
    </sheetView>
  </sheetViews>
  <sheetFormatPr baseColWidth="10" defaultColWidth="11.42578125" defaultRowHeight="12.75" x14ac:dyDescent="0.2"/>
  <cols>
    <col min="1" max="1" width="43.5703125" style="23" customWidth="1"/>
    <col min="2" max="16384" width="11.42578125" style="23"/>
  </cols>
  <sheetData>
    <row r="1" spans="1:18" ht="31.5" customHeight="1" x14ac:dyDescent="0.2">
      <c r="A1" s="265" t="s">
        <v>106</v>
      </c>
      <c r="B1" s="266"/>
      <c r="C1" s="266"/>
      <c r="D1" s="266"/>
      <c r="E1" s="266"/>
      <c r="F1" s="266"/>
      <c r="G1" s="266"/>
      <c r="H1" s="266"/>
      <c r="I1" s="266"/>
      <c r="J1" s="266"/>
      <c r="K1" s="266"/>
      <c r="L1" s="266"/>
      <c r="M1" s="266"/>
      <c r="N1" s="266"/>
      <c r="O1" s="266"/>
      <c r="P1" s="266"/>
      <c r="Q1" s="44"/>
      <c r="R1" s="43"/>
    </row>
    <row r="2" spans="1:18" ht="13.15" customHeight="1" x14ac:dyDescent="0.2">
      <c r="A2" s="272" t="s">
        <v>0</v>
      </c>
      <c r="B2" s="276" t="s">
        <v>1</v>
      </c>
      <c r="C2" s="276"/>
      <c r="D2" s="276"/>
      <c r="E2" s="276"/>
      <c r="F2" s="276"/>
      <c r="G2" s="276"/>
      <c r="H2" s="276"/>
      <c r="I2" s="276"/>
      <c r="J2" s="276"/>
      <c r="K2" s="276"/>
      <c r="L2" s="276"/>
      <c r="M2" s="276"/>
      <c r="N2" s="276"/>
      <c r="O2" s="276"/>
      <c r="P2" s="276"/>
      <c r="Q2" s="276"/>
    </row>
    <row r="3" spans="1:18" x14ac:dyDescent="0.2">
      <c r="A3" s="273"/>
      <c r="B3" s="275" t="s">
        <v>2</v>
      </c>
      <c r="C3" s="275"/>
      <c r="D3" s="275"/>
      <c r="E3" s="275"/>
      <c r="F3" s="275" t="s">
        <v>3</v>
      </c>
      <c r="G3" s="275"/>
      <c r="H3" s="275"/>
      <c r="I3" s="275"/>
      <c r="J3" s="275" t="s">
        <v>4</v>
      </c>
      <c r="K3" s="275"/>
      <c r="L3" s="275"/>
      <c r="M3" s="275"/>
      <c r="N3" s="264" t="s">
        <v>5</v>
      </c>
      <c r="O3" s="264"/>
      <c r="P3" s="264"/>
      <c r="Q3" s="264"/>
    </row>
    <row r="4" spans="1:18" ht="23.45" customHeight="1" x14ac:dyDescent="0.2">
      <c r="A4" s="274"/>
      <c r="B4" s="263" t="s">
        <v>6</v>
      </c>
      <c r="C4" s="263"/>
      <c r="D4" s="263" t="s">
        <v>7</v>
      </c>
      <c r="E4" s="263"/>
      <c r="F4" s="263" t="s">
        <v>6</v>
      </c>
      <c r="G4" s="263"/>
      <c r="H4" s="263" t="s">
        <v>7</v>
      </c>
      <c r="I4" s="263"/>
      <c r="J4" s="263" t="s">
        <v>6</v>
      </c>
      <c r="K4" s="263"/>
      <c r="L4" s="263" t="s">
        <v>7</v>
      </c>
      <c r="M4" s="263"/>
      <c r="N4" s="263" t="s">
        <v>6</v>
      </c>
      <c r="O4" s="263"/>
      <c r="P4" s="263" t="s">
        <v>7</v>
      </c>
      <c r="Q4" s="263"/>
    </row>
    <row r="5" spans="1:18" x14ac:dyDescent="0.2">
      <c r="A5" s="155"/>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row>
    <row r="6" spans="1:18" x14ac:dyDescent="0.2">
      <c r="A6" s="42" t="s">
        <v>8</v>
      </c>
      <c r="B6" s="41">
        <v>27759</v>
      </c>
      <c r="C6" s="188">
        <v>100.00000000000001</v>
      </c>
      <c r="D6" s="41">
        <v>107422</v>
      </c>
      <c r="E6" s="188">
        <v>99.999999999999986</v>
      </c>
      <c r="F6" s="41">
        <v>28439</v>
      </c>
      <c r="G6" s="188">
        <v>100</v>
      </c>
      <c r="H6" s="41">
        <v>43957</v>
      </c>
      <c r="I6" s="188">
        <v>100</v>
      </c>
      <c r="J6" s="41">
        <f t="shared" ref="J6:P6" si="0">SUM(J7:J22)</f>
        <v>3172</v>
      </c>
      <c r="K6" s="188">
        <v>100</v>
      </c>
      <c r="L6" s="41">
        <f t="shared" si="0"/>
        <v>192</v>
      </c>
      <c r="M6" s="188">
        <v>99.999999999999986</v>
      </c>
      <c r="N6" s="41">
        <f t="shared" si="0"/>
        <v>6272</v>
      </c>
      <c r="O6" s="188">
        <v>100.00000000000003</v>
      </c>
      <c r="P6" s="41">
        <f t="shared" si="0"/>
        <v>18355</v>
      </c>
      <c r="Q6" s="188">
        <v>100</v>
      </c>
    </row>
    <row r="7" spans="1:18" x14ac:dyDescent="0.2">
      <c r="A7" s="33" t="s">
        <v>38</v>
      </c>
      <c r="B7" s="30">
        <v>2310</v>
      </c>
      <c r="C7" s="187">
        <v>8.321625418783098</v>
      </c>
      <c r="D7" s="30">
        <v>5938</v>
      </c>
      <c r="E7" s="187">
        <v>5.5277317495485097</v>
      </c>
      <c r="F7" s="30">
        <v>18656</v>
      </c>
      <c r="G7" s="187">
        <f>(F7/$F$6)*100</f>
        <v>65.600056260768653</v>
      </c>
      <c r="H7" s="30">
        <v>4484</v>
      </c>
      <c r="I7" s="187">
        <f>(H7/$H$6)*100</f>
        <v>10.200878130900653</v>
      </c>
      <c r="J7" s="31">
        <v>597</v>
      </c>
      <c r="K7" s="190">
        <v>18.820933165195459</v>
      </c>
      <c r="L7" s="31">
        <v>58</v>
      </c>
      <c r="M7" s="190">
        <v>30.208333333333332</v>
      </c>
      <c r="N7" s="39">
        <v>3543</v>
      </c>
      <c r="O7" s="192">
        <v>56.489158163265309</v>
      </c>
      <c r="P7" s="30">
        <v>1436</v>
      </c>
      <c r="Q7" s="194">
        <v>7.8234813402342684</v>
      </c>
    </row>
    <row r="8" spans="1:18" x14ac:dyDescent="0.2">
      <c r="A8" s="33" t="s">
        <v>11</v>
      </c>
      <c r="B8" s="29" t="s">
        <v>12</v>
      </c>
      <c r="C8" s="29" t="s">
        <v>12</v>
      </c>
      <c r="D8" s="29" t="s">
        <v>12</v>
      </c>
      <c r="E8" s="29" t="s">
        <v>12</v>
      </c>
      <c r="F8" s="29" t="s">
        <v>12</v>
      </c>
      <c r="G8" s="29" t="s">
        <v>12</v>
      </c>
      <c r="H8" s="29" t="s">
        <v>12</v>
      </c>
      <c r="I8" s="28" t="s">
        <v>12</v>
      </c>
      <c r="J8" s="29" t="s">
        <v>12</v>
      </c>
      <c r="K8" s="29" t="s">
        <v>12</v>
      </c>
      <c r="L8" s="29" t="s">
        <v>12</v>
      </c>
      <c r="M8" s="29" t="s">
        <v>12</v>
      </c>
      <c r="N8" s="28" t="s">
        <v>12</v>
      </c>
      <c r="O8" s="28" t="s">
        <v>12</v>
      </c>
      <c r="P8" s="28" t="s">
        <v>12</v>
      </c>
      <c r="Q8" s="28" t="s">
        <v>12</v>
      </c>
    </row>
    <row r="9" spans="1:18" x14ac:dyDescent="0.2">
      <c r="A9" s="37" t="s">
        <v>10</v>
      </c>
      <c r="B9" s="30">
        <v>1278</v>
      </c>
      <c r="C9" s="187">
        <v>4.6039122446774021</v>
      </c>
      <c r="D9" s="31">
        <v>562</v>
      </c>
      <c r="E9" s="187">
        <v>0.52317030031092326</v>
      </c>
      <c r="F9" s="30">
        <v>11</v>
      </c>
      <c r="G9" s="187">
        <f t="shared" ref="G9:G22" si="1">(F9/$F$6)*100</f>
        <v>3.8679278455641904E-2</v>
      </c>
      <c r="H9" s="30">
        <v>17</v>
      </c>
      <c r="I9" s="187">
        <f t="shared" ref="I9:I21" si="2">(H9/$H$6)*100</f>
        <v>3.8674158837045294E-2</v>
      </c>
      <c r="J9" s="30">
        <v>77</v>
      </c>
      <c r="K9" s="190">
        <v>2.4274905422446409</v>
      </c>
      <c r="L9" s="40">
        <v>3</v>
      </c>
      <c r="M9" s="190">
        <v>1.5625</v>
      </c>
      <c r="N9" s="39">
        <v>135</v>
      </c>
      <c r="O9" s="192">
        <v>2.1524234693877551</v>
      </c>
      <c r="P9" s="30">
        <v>62</v>
      </c>
      <c r="Q9" s="194">
        <v>0.33778262053936259</v>
      </c>
    </row>
    <row r="10" spans="1:18" x14ac:dyDescent="0.2">
      <c r="A10" s="38" t="s">
        <v>13</v>
      </c>
      <c r="B10" s="31">
        <v>15</v>
      </c>
      <c r="C10" s="187">
        <v>5.4036528693396736E-2</v>
      </c>
      <c r="D10" s="31">
        <v>2</v>
      </c>
      <c r="E10" s="187">
        <v>1.8618160153413639E-3</v>
      </c>
      <c r="F10" s="29" t="s">
        <v>12</v>
      </c>
      <c r="G10" s="29" t="s">
        <v>12</v>
      </c>
      <c r="H10" s="29" t="s">
        <v>12</v>
      </c>
      <c r="I10" s="28" t="s">
        <v>12</v>
      </c>
      <c r="J10" s="28" t="s">
        <v>12</v>
      </c>
      <c r="K10" s="29" t="s">
        <v>12</v>
      </c>
      <c r="L10" s="29" t="s">
        <v>12</v>
      </c>
      <c r="M10" s="29" t="s">
        <v>12</v>
      </c>
      <c r="N10" s="29" t="s">
        <v>12</v>
      </c>
      <c r="O10" s="28" t="s">
        <v>12</v>
      </c>
      <c r="P10" s="29" t="s">
        <v>12</v>
      </c>
      <c r="Q10" s="28" t="s">
        <v>12</v>
      </c>
    </row>
    <row r="11" spans="1:18" x14ac:dyDescent="0.2">
      <c r="A11" s="33" t="s">
        <v>14</v>
      </c>
      <c r="B11" s="30">
        <v>5622</v>
      </c>
      <c r="C11" s="187">
        <v>20.252890954285096</v>
      </c>
      <c r="D11" s="30">
        <v>3529</v>
      </c>
      <c r="E11" s="187">
        <v>3.2851743590698366</v>
      </c>
      <c r="F11" s="30">
        <v>1130</v>
      </c>
      <c r="G11" s="187">
        <f t="shared" si="1"/>
        <v>3.9734167868068502</v>
      </c>
      <c r="H11" s="30">
        <v>147</v>
      </c>
      <c r="I11" s="187">
        <f t="shared" si="2"/>
        <v>0.33441772641445044</v>
      </c>
      <c r="J11" s="30">
        <v>101</v>
      </c>
      <c r="K11" s="190">
        <v>3.1841109709962172</v>
      </c>
      <c r="L11" s="31">
        <v>16</v>
      </c>
      <c r="M11" s="190">
        <v>8.3333333333333321</v>
      </c>
      <c r="N11" s="30">
        <v>417</v>
      </c>
      <c r="O11" s="192">
        <v>6.6485969387755102</v>
      </c>
      <c r="P11" s="30">
        <v>413</v>
      </c>
      <c r="Q11" s="194">
        <v>2.2500681013347861</v>
      </c>
    </row>
    <row r="12" spans="1:18" x14ac:dyDescent="0.2">
      <c r="A12" s="33" t="s">
        <v>37</v>
      </c>
      <c r="B12" s="30">
        <v>14925</v>
      </c>
      <c r="C12" s="187">
        <v>53.766346049929744</v>
      </c>
      <c r="D12" s="30">
        <v>93649</v>
      </c>
      <c r="E12" s="187">
        <v>87.178604010351705</v>
      </c>
      <c r="F12" s="30">
        <v>3530</v>
      </c>
      <c r="G12" s="187">
        <f t="shared" si="1"/>
        <v>12.412532086219628</v>
      </c>
      <c r="H12" s="30">
        <v>37782</v>
      </c>
      <c r="I12" s="187">
        <f t="shared" si="2"/>
        <v>85.952180540073257</v>
      </c>
      <c r="J12" s="30">
        <v>2082</v>
      </c>
      <c r="K12" s="190">
        <v>65.63682219419924</v>
      </c>
      <c r="L12" s="30">
        <v>114</v>
      </c>
      <c r="M12" s="190">
        <v>59.375</v>
      </c>
      <c r="N12" s="30">
        <v>1442</v>
      </c>
      <c r="O12" s="192">
        <v>22.991071428571427</v>
      </c>
      <c r="P12" s="30">
        <v>15935</v>
      </c>
      <c r="Q12" s="194">
        <v>86.815581585399073</v>
      </c>
    </row>
    <row r="13" spans="1:18" x14ac:dyDescent="0.2">
      <c r="A13" s="37" t="s">
        <v>36</v>
      </c>
      <c r="B13" s="31">
        <v>294</v>
      </c>
      <c r="C13" s="187">
        <v>1.0591159623905759</v>
      </c>
      <c r="D13" s="31">
        <v>274</v>
      </c>
      <c r="E13" s="187">
        <v>0.25506879410176686</v>
      </c>
      <c r="F13" s="30">
        <v>43</v>
      </c>
      <c r="G13" s="187">
        <f t="shared" si="1"/>
        <v>0.15120081578114561</v>
      </c>
      <c r="H13" s="30">
        <v>6</v>
      </c>
      <c r="I13" s="187">
        <f t="shared" si="2"/>
        <v>1.3649703118957161E-2</v>
      </c>
      <c r="J13" s="28">
        <v>62</v>
      </c>
      <c r="K13" s="190">
        <v>1.9546027742749055</v>
      </c>
      <c r="L13" s="29" t="s">
        <v>12</v>
      </c>
      <c r="M13" s="29" t="s">
        <v>12</v>
      </c>
      <c r="N13" s="30">
        <v>87</v>
      </c>
      <c r="O13" s="192">
        <v>1.3871173469387754</v>
      </c>
      <c r="P13" s="30">
        <v>48</v>
      </c>
      <c r="Q13" s="194">
        <v>0.26150912557886136</v>
      </c>
    </row>
    <row r="14" spans="1:18" x14ac:dyDescent="0.2">
      <c r="A14" s="37" t="s">
        <v>18</v>
      </c>
      <c r="B14" s="31">
        <v>115</v>
      </c>
      <c r="C14" s="187">
        <v>0.41428005331604162</v>
      </c>
      <c r="D14" s="31">
        <v>9</v>
      </c>
      <c r="E14" s="187">
        <v>8.3781720690361376E-3</v>
      </c>
      <c r="F14" s="30">
        <v>1</v>
      </c>
      <c r="G14" s="187">
        <f t="shared" si="1"/>
        <v>3.516298041421991E-3</v>
      </c>
      <c r="H14" s="28" t="s">
        <v>12</v>
      </c>
      <c r="I14" s="28" t="s">
        <v>12</v>
      </c>
      <c r="J14" s="28" t="s">
        <v>12</v>
      </c>
      <c r="K14" s="29" t="s">
        <v>12</v>
      </c>
      <c r="L14" s="29" t="s">
        <v>12</v>
      </c>
      <c r="M14" s="29" t="s">
        <v>12</v>
      </c>
      <c r="N14" s="28">
        <v>4</v>
      </c>
      <c r="O14" s="192">
        <v>6.3775510204081634E-2</v>
      </c>
      <c r="P14" s="28" t="s">
        <v>12</v>
      </c>
      <c r="Q14" s="28" t="s">
        <v>12</v>
      </c>
    </row>
    <row r="15" spans="1:18" x14ac:dyDescent="0.2">
      <c r="A15" s="33" t="s">
        <v>19</v>
      </c>
      <c r="B15" s="29">
        <v>18</v>
      </c>
      <c r="C15" s="187">
        <v>6.4843834432076086E-2</v>
      </c>
      <c r="D15" s="29" t="s">
        <v>12</v>
      </c>
      <c r="E15" s="29" t="s">
        <v>12</v>
      </c>
      <c r="F15" s="28">
        <v>20</v>
      </c>
      <c r="G15" s="187">
        <f t="shared" si="1"/>
        <v>7.032596082843981E-2</v>
      </c>
      <c r="H15" s="28" t="s">
        <v>12</v>
      </c>
      <c r="I15" s="28" t="s">
        <v>12</v>
      </c>
      <c r="J15" s="28" t="s">
        <v>12</v>
      </c>
      <c r="K15" s="29" t="s">
        <v>12</v>
      </c>
      <c r="L15" s="29" t="s">
        <v>12</v>
      </c>
      <c r="M15" s="29" t="s">
        <v>12</v>
      </c>
      <c r="N15" s="28">
        <v>4</v>
      </c>
      <c r="O15" s="192">
        <v>6.3775510204081634E-2</v>
      </c>
      <c r="P15" s="28" t="s">
        <v>12</v>
      </c>
      <c r="Q15" s="28" t="s">
        <v>12</v>
      </c>
    </row>
    <row r="16" spans="1:18" x14ac:dyDescent="0.2">
      <c r="A16" s="33" t="s">
        <v>20</v>
      </c>
      <c r="B16" s="36">
        <v>2</v>
      </c>
      <c r="C16" s="187">
        <v>7.2048704924528983E-3</v>
      </c>
      <c r="D16" s="29" t="s">
        <v>12</v>
      </c>
      <c r="E16" s="29" t="s">
        <v>12</v>
      </c>
      <c r="F16" s="28">
        <v>4</v>
      </c>
      <c r="G16" s="187">
        <f t="shared" si="1"/>
        <v>1.4065192165687964E-2</v>
      </c>
      <c r="H16" s="28" t="s">
        <v>12</v>
      </c>
      <c r="I16" s="28" t="s">
        <v>12</v>
      </c>
      <c r="J16" s="28" t="s">
        <v>12</v>
      </c>
      <c r="K16" s="28" t="s">
        <v>12</v>
      </c>
      <c r="L16" s="29" t="s">
        <v>12</v>
      </c>
      <c r="M16" s="29" t="s">
        <v>12</v>
      </c>
      <c r="N16" s="28">
        <v>2</v>
      </c>
      <c r="O16" s="192">
        <v>3.1887755102040817E-2</v>
      </c>
      <c r="P16" s="28" t="s">
        <v>12</v>
      </c>
      <c r="Q16" s="28" t="s">
        <v>12</v>
      </c>
    </row>
    <row r="17" spans="1:17" x14ac:dyDescent="0.2">
      <c r="A17" s="33" t="s">
        <v>21</v>
      </c>
      <c r="B17" s="30">
        <v>1663</v>
      </c>
      <c r="C17" s="187">
        <v>5.9908498144745845</v>
      </c>
      <c r="D17" s="30">
        <v>356</v>
      </c>
      <c r="E17" s="187">
        <v>0.33140325073076282</v>
      </c>
      <c r="F17" s="30">
        <v>2347</v>
      </c>
      <c r="G17" s="187">
        <f t="shared" si="1"/>
        <v>8.2527515032174126</v>
      </c>
      <c r="H17" s="30">
        <v>367</v>
      </c>
      <c r="I17" s="187">
        <f t="shared" si="2"/>
        <v>0.83490684077621302</v>
      </c>
      <c r="J17" s="30">
        <v>234</v>
      </c>
      <c r="K17" s="190">
        <v>7.3770491803278686</v>
      </c>
      <c r="L17" s="35" t="s">
        <v>12</v>
      </c>
      <c r="M17" s="29" t="s">
        <v>12</v>
      </c>
      <c r="N17" s="30">
        <v>390</v>
      </c>
      <c r="O17" s="192">
        <v>6.2181122448979593</v>
      </c>
      <c r="P17" s="30">
        <v>54</v>
      </c>
      <c r="Q17" s="194">
        <v>0.29419776627621902</v>
      </c>
    </row>
    <row r="18" spans="1:17" x14ac:dyDescent="0.2">
      <c r="A18" s="33" t="s">
        <v>22</v>
      </c>
      <c r="B18" s="31">
        <v>886</v>
      </c>
      <c r="C18" s="187">
        <v>3.1917576281566338</v>
      </c>
      <c r="D18" s="30">
        <v>314</v>
      </c>
      <c r="E18" s="187">
        <v>0.29230511440859414</v>
      </c>
      <c r="F18" s="30">
        <v>443</v>
      </c>
      <c r="G18" s="187">
        <f t="shared" si="1"/>
        <v>1.5577200323499418</v>
      </c>
      <c r="H18" s="30">
        <v>332</v>
      </c>
      <c r="I18" s="187">
        <f>(H18/$H$6)*100</f>
        <v>0.75528357258229628</v>
      </c>
      <c r="J18" s="30">
        <v>5</v>
      </c>
      <c r="K18" s="190">
        <v>0.15762925598991173</v>
      </c>
      <c r="L18" s="29" t="s">
        <v>12</v>
      </c>
      <c r="M18" s="29" t="s">
        <v>12</v>
      </c>
      <c r="N18" s="30">
        <v>16</v>
      </c>
      <c r="O18" s="192">
        <v>0.25510204081632654</v>
      </c>
      <c r="P18" s="30">
        <v>24</v>
      </c>
      <c r="Q18" s="194">
        <v>0.13075456278943068</v>
      </c>
    </row>
    <row r="19" spans="1:17" x14ac:dyDescent="0.2">
      <c r="A19" s="34" t="s">
        <v>23</v>
      </c>
      <c r="B19" s="29">
        <v>4</v>
      </c>
      <c r="C19" s="187">
        <v>1.4409740984905797E-2</v>
      </c>
      <c r="D19" s="29" t="s">
        <v>12</v>
      </c>
      <c r="E19" s="29" t="s">
        <v>12</v>
      </c>
      <c r="F19" s="28">
        <v>1</v>
      </c>
      <c r="G19" s="187">
        <f>(F19/$F$6)*100</f>
        <v>3.516298041421991E-3</v>
      </c>
      <c r="H19" s="28" t="s">
        <v>12</v>
      </c>
      <c r="I19" s="28" t="s">
        <v>12</v>
      </c>
      <c r="J19" s="28" t="s">
        <v>12</v>
      </c>
      <c r="K19" s="28" t="s">
        <v>12</v>
      </c>
      <c r="L19" s="29" t="s">
        <v>12</v>
      </c>
      <c r="M19" s="29" t="s">
        <v>12</v>
      </c>
      <c r="N19" s="30">
        <v>2</v>
      </c>
      <c r="O19" s="192">
        <v>3.1887755102040817E-2</v>
      </c>
      <c r="P19" s="28" t="s">
        <v>12</v>
      </c>
      <c r="Q19" s="28" t="s">
        <v>12</v>
      </c>
    </row>
    <row r="20" spans="1:17" x14ac:dyDescent="0.2">
      <c r="A20" s="33" t="s">
        <v>24</v>
      </c>
      <c r="B20" s="31">
        <v>378</v>
      </c>
      <c r="C20" s="187">
        <v>1.3617205230735978</v>
      </c>
      <c r="D20" s="31">
        <v>41</v>
      </c>
      <c r="E20" s="187">
        <v>3.816722831449796E-2</v>
      </c>
      <c r="F20" s="28">
        <v>2004</v>
      </c>
      <c r="G20" s="187">
        <f t="shared" si="1"/>
        <v>7.0466612750096704</v>
      </c>
      <c r="H20" s="30">
        <v>532</v>
      </c>
      <c r="I20" s="187">
        <f t="shared" si="2"/>
        <v>1.210273676547535</v>
      </c>
      <c r="J20" s="30">
        <v>9</v>
      </c>
      <c r="K20" s="190">
        <v>0.28373266078184112</v>
      </c>
      <c r="L20" s="29" t="s">
        <v>12</v>
      </c>
      <c r="M20" s="29" t="s">
        <v>12</v>
      </c>
      <c r="N20" s="28">
        <v>201</v>
      </c>
      <c r="O20" s="192">
        <v>3.2047193877551021</v>
      </c>
      <c r="P20" s="28">
        <v>16</v>
      </c>
      <c r="Q20" s="194">
        <v>8.716970852628711E-2</v>
      </c>
    </row>
    <row r="21" spans="1:17" x14ac:dyDescent="0.2">
      <c r="A21" s="32" t="s">
        <v>35</v>
      </c>
      <c r="B21" s="31">
        <v>19</v>
      </c>
      <c r="C21" s="187">
        <v>6.8446269678302529E-2</v>
      </c>
      <c r="D21" s="31">
        <v>2748</v>
      </c>
      <c r="E21" s="187">
        <v>2.5581352050790342</v>
      </c>
      <c r="F21" s="28">
        <v>175</v>
      </c>
      <c r="G21" s="187">
        <f t="shared" si="1"/>
        <v>0.6153521572488484</v>
      </c>
      <c r="H21" s="30">
        <v>290</v>
      </c>
      <c r="I21" s="187">
        <f t="shared" si="2"/>
        <v>0.65973565074959628</v>
      </c>
      <c r="J21" s="28" t="s">
        <v>12</v>
      </c>
      <c r="K21" s="28" t="s">
        <v>12</v>
      </c>
      <c r="L21" s="29" t="s">
        <v>12</v>
      </c>
      <c r="M21" s="29" t="s">
        <v>12</v>
      </c>
      <c r="N21" s="28" t="s">
        <v>12</v>
      </c>
      <c r="O21" s="28" t="s">
        <v>12</v>
      </c>
      <c r="P21" s="28">
        <v>367</v>
      </c>
      <c r="Q21" s="194">
        <v>1.9994551893217107</v>
      </c>
    </row>
    <row r="22" spans="1:17" x14ac:dyDescent="0.2">
      <c r="A22" s="27" t="s">
        <v>34</v>
      </c>
      <c r="B22" s="25">
        <v>230</v>
      </c>
      <c r="C22" s="189">
        <v>0.82856010663208324</v>
      </c>
      <c r="D22" s="24" t="s">
        <v>12</v>
      </c>
      <c r="E22" s="24" t="s">
        <v>12</v>
      </c>
      <c r="F22" s="25">
        <v>74</v>
      </c>
      <c r="G22" s="189">
        <f t="shared" si="1"/>
        <v>0.26020605506522732</v>
      </c>
      <c r="H22" s="24" t="s">
        <v>12</v>
      </c>
      <c r="I22" s="24" t="s">
        <v>12</v>
      </c>
      <c r="J22" s="25">
        <v>5</v>
      </c>
      <c r="K22" s="191">
        <v>0.15762925598991173</v>
      </c>
      <c r="L22" s="26">
        <v>1</v>
      </c>
      <c r="M22" s="191">
        <v>0.52083333333333326</v>
      </c>
      <c r="N22" s="25">
        <v>29</v>
      </c>
      <c r="O22" s="193">
        <v>0.46237244897959184</v>
      </c>
      <c r="P22" s="24" t="s">
        <v>12</v>
      </c>
      <c r="Q22" s="24" t="s">
        <v>12</v>
      </c>
    </row>
    <row r="23" spans="1:17" ht="26.25" customHeight="1" x14ac:dyDescent="0.2">
      <c r="A23" s="267" t="s">
        <v>33</v>
      </c>
      <c r="B23" s="268"/>
      <c r="C23" s="268"/>
      <c r="D23" s="268"/>
      <c r="E23" s="268"/>
      <c r="F23" s="268"/>
      <c r="G23" s="268"/>
      <c r="H23" s="268"/>
      <c r="I23" s="268"/>
      <c r="J23" s="268"/>
      <c r="K23" s="268"/>
      <c r="L23" s="268"/>
      <c r="M23" s="268"/>
      <c r="N23" s="268"/>
      <c r="O23" s="268"/>
      <c r="P23" s="268"/>
    </row>
    <row r="24" spans="1:17" ht="23.25" customHeight="1" x14ac:dyDescent="0.2">
      <c r="A24" s="269" t="s">
        <v>32</v>
      </c>
      <c r="B24" s="270"/>
      <c r="C24" s="270"/>
      <c r="D24" s="270"/>
      <c r="E24" s="270"/>
      <c r="F24" s="270"/>
      <c r="G24" s="270"/>
      <c r="H24" s="270"/>
      <c r="I24" s="270"/>
      <c r="J24" s="270"/>
      <c r="K24" s="270"/>
      <c r="L24" s="270"/>
      <c r="M24" s="270"/>
      <c r="N24" s="270"/>
      <c r="O24" s="270"/>
      <c r="P24" s="270"/>
    </row>
    <row r="25" spans="1:17" x14ac:dyDescent="0.2">
      <c r="A25" s="271" t="s">
        <v>30</v>
      </c>
      <c r="B25" s="271"/>
      <c r="C25" s="271"/>
      <c r="D25" s="271"/>
      <c r="E25" s="271"/>
      <c r="F25" s="271"/>
      <c r="G25" s="271"/>
      <c r="H25" s="271"/>
      <c r="I25" s="271"/>
      <c r="J25" s="271"/>
      <c r="K25" s="271"/>
      <c r="L25" s="271"/>
      <c r="M25" s="271"/>
      <c r="N25" s="271"/>
      <c r="O25" s="271"/>
      <c r="P25" s="271"/>
    </row>
  </sheetData>
  <mergeCells count="18">
    <mergeCell ref="A25:P25"/>
    <mergeCell ref="A2:A4"/>
    <mergeCell ref="B4:C4"/>
    <mergeCell ref="B3:E3"/>
    <mergeCell ref="D4:E4"/>
    <mergeCell ref="F4:G4"/>
    <mergeCell ref="H4:I4"/>
    <mergeCell ref="F3:I3"/>
    <mergeCell ref="B2:Q2"/>
    <mergeCell ref="J4:K4"/>
    <mergeCell ref="L4:M4"/>
    <mergeCell ref="J3:M3"/>
    <mergeCell ref="N4:O4"/>
    <mergeCell ref="P4:Q4"/>
    <mergeCell ref="N3:Q3"/>
    <mergeCell ref="A1:P1"/>
    <mergeCell ref="A23:P23"/>
    <mergeCell ref="A24:P24"/>
  </mergeCells>
  <pageMargins left="0.75" right="0.75" top="1" bottom="1" header="0" footer="0"/>
  <pageSetup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C10" sqref="C10"/>
    </sheetView>
  </sheetViews>
  <sheetFormatPr baseColWidth="10" defaultColWidth="11.42578125" defaultRowHeight="12.75" x14ac:dyDescent="0.2"/>
  <cols>
    <col min="1" max="1" width="48.7109375" style="23" customWidth="1"/>
    <col min="2" max="3" width="10.28515625" style="23" customWidth="1"/>
    <col min="4" max="5" width="11.140625" style="23" customWidth="1"/>
    <col min="6" max="7" width="10.140625" style="23" customWidth="1"/>
    <col min="8" max="9" width="11.140625" style="23" customWidth="1"/>
    <col min="10" max="11" width="10.28515625" style="23" customWidth="1"/>
    <col min="12" max="13" width="11" style="23" customWidth="1"/>
    <col min="14" max="15" width="10.28515625" style="23" customWidth="1"/>
    <col min="16" max="16" width="11.28515625" style="23" customWidth="1"/>
    <col min="17" max="16384" width="11.42578125" style="23"/>
  </cols>
  <sheetData>
    <row r="1" spans="1:19" ht="27" customHeight="1" x14ac:dyDescent="0.2">
      <c r="A1" s="282" t="s">
        <v>107</v>
      </c>
      <c r="B1" s="283"/>
      <c r="C1" s="283"/>
      <c r="D1" s="283"/>
      <c r="E1" s="283"/>
      <c r="F1" s="283"/>
      <c r="G1" s="283"/>
      <c r="H1" s="283"/>
      <c r="I1" s="283"/>
      <c r="J1" s="283"/>
      <c r="K1" s="283"/>
      <c r="L1" s="283"/>
      <c r="M1" s="283"/>
      <c r="N1" s="283"/>
      <c r="O1" s="283"/>
      <c r="P1" s="283"/>
      <c r="Q1" s="57" t="s">
        <v>40</v>
      </c>
      <c r="R1" s="278"/>
      <c r="S1" s="278"/>
    </row>
    <row r="2" spans="1:19" ht="13.15" customHeight="1" x14ac:dyDescent="0.2">
      <c r="A2" s="272" t="s">
        <v>0</v>
      </c>
      <c r="B2" s="276" t="s">
        <v>1</v>
      </c>
      <c r="C2" s="276"/>
      <c r="D2" s="276"/>
      <c r="E2" s="276"/>
      <c r="F2" s="276"/>
      <c r="G2" s="276"/>
      <c r="H2" s="276"/>
      <c r="I2" s="276"/>
      <c r="J2" s="276"/>
      <c r="K2" s="276"/>
      <c r="L2" s="276"/>
      <c r="M2" s="276"/>
      <c r="N2" s="276"/>
      <c r="O2" s="276"/>
      <c r="P2" s="276"/>
      <c r="Q2" s="276"/>
    </row>
    <row r="3" spans="1:19" x14ac:dyDescent="0.2">
      <c r="A3" s="273"/>
      <c r="B3" s="275" t="s">
        <v>2</v>
      </c>
      <c r="C3" s="275"/>
      <c r="D3" s="275"/>
      <c r="E3" s="275"/>
      <c r="F3" s="275" t="s">
        <v>3</v>
      </c>
      <c r="G3" s="275"/>
      <c r="H3" s="275"/>
      <c r="I3" s="275"/>
      <c r="J3" s="275" t="s">
        <v>4</v>
      </c>
      <c r="K3" s="275"/>
      <c r="L3" s="275"/>
      <c r="M3" s="275"/>
      <c r="N3" s="284" t="s">
        <v>5</v>
      </c>
      <c r="O3" s="284"/>
      <c r="P3" s="284"/>
      <c r="Q3" s="284"/>
    </row>
    <row r="4" spans="1:19" ht="23.45" customHeight="1" x14ac:dyDescent="0.2">
      <c r="A4" s="274"/>
      <c r="B4" s="263" t="s">
        <v>6</v>
      </c>
      <c r="C4" s="263"/>
      <c r="D4" s="263" t="s">
        <v>7</v>
      </c>
      <c r="E4" s="263"/>
      <c r="F4" s="263" t="s">
        <v>6</v>
      </c>
      <c r="G4" s="263"/>
      <c r="H4" s="263" t="s">
        <v>7</v>
      </c>
      <c r="I4" s="263"/>
      <c r="J4" s="263" t="s">
        <v>6</v>
      </c>
      <c r="K4" s="263"/>
      <c r="L4" s="263" t="s">
        <v>7</v>
      </c>
      <c r="M4" s="263"/>
      <c r="N4" s="263" t="s">
        <v>6</v>
      </c>
      <c r="O4" s="263"/>
      <c r="P4" s="263" t="s">
        <v>7</v>
      </c>
      <c r="Q4" s="263"/>
    </row>
    <row r="5" spans="1:19" x14ac:dyDescent="0.2">
      <c r="A5" s="181"/>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row>
    <row r="6" spans="1:19" x14ac:dyDescent="0.2">
      <c r="A6" s="42" t="s">
        <v>8</v>
      </c>
      <c r="B6" s="41">
        <v>19529</v>
      </c>
      <c r="C6" s="188">
        <v>100.00000000000001</v>
      </c>
      <c r="D6" s="41">
        <v>108308</v>
      </c>
      <c r="E6" s="188">
        <v>100.00000000000001</v>
      </c>
      <c r="F6" s="41">
        <v>18305</v>
      </c>
      <c r="G6" s="188">
        <v>99.999999999999986</v>
      </c>
      <c r="H6" s="41">
        <v>40147</v>
      </c>
      <c r="I6" s="188">
        <v>100</v>
      </c>
      <c r="J6" s="41">
        <v>3088</v>
      </c>
      <c r="K6" s="188">
        <v>100</v>
      </c>
      <c r="L6" s="41">
        <v>261</v>
      </c>
      <c r="M6" s="188">
        <v>100</v>
      </c>
      <c r="N6" s="41">
        <v>4323</v>
      </c>
      <c r="O6" s="188">
        <v>100.00000000000001</v>
      </c>
      <c r="P6" s="41">
        <v>18926</v>
      </c>
      <c r="Q6" s="188">
        <v>100.00000000000001</v>
      </c>
    </row>
    <row r="7" spans="1:19" x14ac:dyDescent="0.2">
      <c r="A7" s="33" t="s">
        <v>38</v>
      </c>
      <c r="B7" s="39">
        <v>1389</v>
      </c>
      <c r="C7" s="192">
        <v>7.1124993599262636</v>
      </c>
      <c r="D7" s="39">
        <v>5985</v>
      </c>
      <c r="E7" s="192">
        <v>5.5259075968534184</v>
      </c>
      <c r="F7" s="51">
        <v>12028</v>
      </c>
      <c r="G7" s="195">
        <v>65.70882272603113</v>
      </c>
      <c r="H7" s="51">
        <v>4133</v>
      </c>
      <c r="I7" s="195">
        <v>10.294667098413331</v>
      </c>
      <c r="J7" s="55">
        <v>533</v>
      </c>
      <c r="K7" s="196">
        <v>17.260362694300518</v>
      </c>
      <c r="L7" s="55">
        <v>49</v>
      </c>
      <c r="M7" s="196">
        <v>18.773946360153257</v>
      </c>
      <c r="N7" s="51">
        <v>1970</v>
      </c>
      <c r="O7" s="195">
        <v>45.570205875549384</v>
      </c>
      <c r="P7" s="51">
        <v>1339</v>
      </c>
      <c r="Q7" s="194">
        <v>7.0749233858184501</v>
      </c>
    </row>
    <row r="8" spans="1:19" x14ac:dyDescent="0.2">
      <c r="A8" s="33" t="s">
        <v>11</v>
      </c>
      <c r="B8" s="29" t="s">
        <v>12</v>
      </c>
      <c r="C8" s="29" t="s">
        <v>12</v>
      </c>
      <c r="D8" s="29" t="s">
        <v>12</v>
      </c>
      <c r="E8" s="29" t="s">
        <v>12</v>
      </c>
      <c r="F8" s="29" t="s">
        <v>12</v>
      </c>
      <c r="G8" s="35" t="s">
        <v>12</v>
      </c>
      <c r="H8" s="29" t="s">
        <v>12</v>
      </c>
      <c r="I8" s="35" t="s">
        <v>12</v>
      </c>
      <c r="J8" s="29" t="s">
        <v>12</v>
      </c>
      <c r="K8" s="29" t="s">
        <v>12</v>
      </c>
      <c r="L8" s="29" t="s">
        <v>12</v>
      </c>
      <c r="M8" s="29" t="s">
        <v>12</v>
      </c>
      <c r="N8" s="29" t="s">
        <v>12</v>
      </c>
      <c r="O8" s="29" t="s">
        <v>12</v>
      </c>
      <c r="P8" s="29" t="s">
        <v>12</v>
      </c>
      <c r="Q8" s="198" t="s">
        <v>12</v>
      </c>
    </row>
    <row r="9" spans="1:19" x14ac:dyDescent="0.2">
      <c r="A9" s="37" t="s">
        <v>10</v>
      </c>
      <c r="B9" s="36">
        <v>962</v>
      </c>
      <c r="C9" s="192">
        <v>4.9260074760612422</v>
      </c>
      <c r="D9" s="36">
        <v>489</v>
      </c>
      <c r="E9" s="192">
        <v>0.4514901946301289</v>
      </c>
      <c r="F9" s="55">
        <v>15</v>
      </c>
      <c r="G9" s="195">
        <v>8.194482381862879E-2</v>
      </c>
      <c r="H9" s="55">
        <v>3</v>
      </c>
      <c r="I9" s="195">
        <v>7.4725384213017157E-3</v>
      </c>
      <c r="J9" s="55">
        <v>72</v>
      </c>
      <c r="K9" s="196">
        <v>2.3316062176165802</v>
      </c>
      <c r="L9" s="55">
        <v>9</v>
      </c>
      <c r="M9" s="196">
        <v>3.4482758620689653</v>
      </c>
      <c r="N9" s="51">
        <v>117</v>
      </c>
      <c r="O9" s="195">
        <v>2.7064538514920198</v>
      </c>
      <c r="P9" s="51">
        <v>59</v>
      </c>
      <c r="Q9" s="194">
        <v>0.3117404628553313</v>
      </c>
    </row>
    <row r="10" spans="1:19" x14ac:dyDescent="0.2">
      <c r="A10" s="38" t="s">
        <v>13</v>
      </c>
      <c r="B10" s="36">
        <v>18</v>
      </c>
      <c r="C10" s="192">
        <v>9.2170618055199952E-2</v>
      </c>
      <c r="D10" s="36">
        <v>3</v>
      </c>
      <c r="E10" s="192">
        <v>2.7698784946633675E-3</v>
      </c>
      <c r="F10" s="55">
        <v>3</v>
      </c>
      <c r="G10" s="195">
        <v>1.6388964763725759E-2</v>
      </c>
      <c r="H10" s="29" t="s">
        <v>12</v>
      </c>
      <c r="I10" s="35" t="s">
        <v>12</v>
      </c>
      <c r="J10" s="55">
        <v>1</v>
      </c>
      <c r="K10" s="196">
        <v>3.2383419689119175E-2</v>
      </c>
      <c r="L10" s="29" t="s">
        <v>12</v>
      </c>
      <c r="M10" s="29" t="s">
        <v>12</v>
      </c>
      <c r="N10" s="28" t="s">
        <v>12</v>
      </c>
      <c r="O10" s="29" t="s">
        <v>12</v>
      </c>
      <c r="P10" s="28" t="s">
        <v>12</v>
      </c>
      <c r="Q10" s="198" t="s">
        <v>12</v>
      </c>
    </row>
    <row r="11" spans="1:19" x14ac:dyDescent="0.2">
      <c r="A11" s="33" t="s">
        <v>14</v>
      </c>
      <c r="B11" s="39">
        <v>3435</v>
      </c>
      <c r="C11" s="192">
        <v>17.589226278867326</v>
      </c>
      <c r="D11" s="39">
        <v>3550</v>
      </c>
      <c r="E11" s="192">
        <v>3.2776895520183182</v>
      </c>
      <c r="F11" s="55">
        <v>580</v>
      </c>
      <c r="G11" s="195">
        <v>3.1685331876536464</v>
      </c>
      <c r="H11" s="55">
        <v>99</v>
      </c>
      <c r="I11" s="195">
        <v>0.24659376790295662</v>
      </c>
      <c r="J11" s="55">
        <v>136</v>
      </c>
      <c r="K11" s="196">
        <v>4.4041450777202069</v>
      </c>
      <c r="L11" s="55">
        <v>9</v>
      </c>
      <c r="M11" s="196">
        <v>3.4482758620689653</v>
      </c>
      <c r="N11" s="51">
        <v>335</v>
      </c>
      <c r="O11" s="195">
        <v>7.7492482072634745</v>
      </c>
      <c r="P11" s="51">
        <v>363</v>
      </c>
      <c r="Q11" s="194">
        <v>1.9179964070590723</v>
      </c>
    </row>
    <row r="12" spans="1:19" x14ac:dyDescent="0.2">
      <c r="A12" s="33" t="s">
        <v>37</v>
      </c>
      <c r="B12" s="39">
        <v>11387</v>
      </c>
      <c r="C12" s="192">
        <v>58.308157099697887</v>
      </c>
      <c r="D12" s="39">
        <v>94588</v>
      </c>
      <c r="E12" s="192">
        <v>87.332422351072864</v>
      </c>
      <c r="F12" s="51">
        <v>2653</v>
      </c>
      <c r="G12" s="195">
        <v>14.493307839388144</v>
      </c>
      <c r="H12" s="51">
        <v>34408</v>
      </c>
      <c r="I12" s="195">
        <v>85.705034000049821</v>
      </c>
      <c r="J12" s="51">
        <v>2036</v>
      </c>
      <c r="K12" s="196">
        <v>65.932642487046635</v>
      </c>
      <c r="L12" s="55">
        <v>190</v>
      </c>
      <c r="M12" s="196">
        <v>72.796934865900383</v>
      </c>
      <c r="N12" s="51">
        <v>1402</v>
      </c>
      <c r="O12" s="195">
        <v>32.431182049502659</v>
      </c>
      <c r="P12" s="51">
        <v>16740</v>
      </c>
      <c r="Q12" s="194">
        <v>88.449751664377047</v>
      </c>
    </row>
    <row r="13" spans="1:19" x14ac:dyDescent="0.2">
      <c r="A13" s="37" t="s">
        <v>36</v>
      </c>
      <c r="B13" s="36">
        <v>214</v>
      </c>
      <c r="C13" s="192">
        <v>1.0958062368784884</v>
      </c>
      <c r="D13" s="36">
        <v>206</v>
      </c>
      <c r="E13" s="192">
        <v>0.19019832330021791</v>
      </c>
      <c r="F13" s="56">
        <v>50</v>
      </c>
      <c r="G13" s="195">
        <v>0.27314941272876264</v>
      </c>
      <c r="H13" s="56">
        <v>18</v>
      </c>
      <c r="I13" s="195">
        <v>4.4835230527810299E-2</v>
      </c>
      <c r="J13" s="36">
        <v>64</v>
      </c>
      <c r="K13" s="196">
        <v>2.0725388601036272</v>
      </c>
      <c r="L13" s="29" t="s">
        <v>12</v>
      </c>
      <c r="M13" s="29" t="s">
        <v>12</v>
      </c>
      <c r="N13" s="51">
        <v>51</v>
      </c>
      <c r="O13" s="195">
        <v>1.1797362942401111</v>
      </c>
      <c r="P13" s="51">
        <v>39</v>
      </c>
      <c r="Q13" s="194">
        <v>0.20606572968403253</v>
      </c>
    </row>
    <row r="14" spans="1:19" x14ac:dyDescent="0.2">
      <c r="A14" s="37" t="s">
        <v>18</v>
      </c>
      <c r="B14" s="36">
        <v>88</v>
      </c>
      <c r="C14" s="192">
        <v>0.45061191049208865</v>
      </c>
      <c r="D14" s="36">
        <v>21</v>
      </c>
      <c r="E14" s="192">
        <v>1.9389149462643571E-2</v>
      </c>
      <c r="F14" s="29" t="s">
        <v>12</v>
      </c>
      <c r="G14" s="35" t="s">
        <v>12</v>
      </c>
      <c r="H14" s="29">
        <v>1</v>
      </c>
      <c r="I14" s="195">
        <v>2.4908461404339055E-3</v>
      </c>
      <c r="J14" s="36">
        <v>1</v>
      </c>
      <c r="K14" s="196">
        <v>3.2383419689119175E-2</v>
      </c>
      <c r="L14" s="29" t="s">
        <v>12</v>
      </c>
      <c r="M14" s="29" t="s">
        <v>12</v>
      </c>
      <c r="N14" s="28" t="s">
        <v>12</v>
      </c>
      <c r="O14" s="29" t="s">
        <v>12</v>
      </c>
      <c r="P14" s="28" t="s">
        <v>12</v>
      </c>
      <c r="Q14" s="198" t="s">
        <v>12</v>
      </c>
    </row>
    <row r="15" spans="1:19" x14ac:dyDescent="0.2">
      <c r="A15" s="33" t="s">
        <v>19</v>
      </c>
      <c r="B15" s="36">
        <v>7</v>
      </c>
      <c r="C15" s="192">
        <v>3.584412924368887E-2</v>
      </c>
      <c r="D15" s="29" t="s">
        <v>12</v>
      </c>
      <c r="E15" s="29" t="s">
        <v>12</v>
      </c>
      <c r="F15" s="36">
        <v>15</v>
      </c>
      <c r="G15" s="195">
        <v>8.194482381862879E-2</v>
      </c>
      <c r="H15" s="36">
        <v>1</v>
      </c>
      <c r="I15" s="195">
        <v>2.4908461404339055E-3</v>
      </c>
      <c r="J15" s="35" t="s">
        <v>12</v>
      </c>
      <c r="K15" s="29" t="s">
        <v>12</v>
      </c>
      <c r="L15" s="29" t="s">
        <v>12</v>
      </c>
      <c r="M15" s="29" t="s">
        <v>12</v>
      </c>
      <c r="N15" s="51">
        <v>3</v>
      </c>
      <c r="O15" s="195">
        <v>6.9396252602359473E-2</v>
      </c>
      <c r="P15" s="28" t="s">
        <v>12</v>
      </c>
      <c r="Q15" s="198" t="s">
        <v>12</v>
      </c>
    </row>
    <row r="16" spans="1:19" x14ac:dyDescent="0.2">
      <c r="A16" s="33" t="s">
        <v>20</v>
      </c>
      <c r="B16" s="31">
        <v>1</v>
      </c>
      <c r="C16" s="192">
        <v>5.1205898919555537E-3</v>
      </c>
      <c r="D16" s="31">
        <v>4</v>
      </c>
      <c r="E16" s="192">
        <v>3.693171326217823E-3</v>
      </c>
      <c r="F16" s="35" t="s">
        <v>12</v>
      </c>
      <c r="G16" s="35" t="s">
        <v>12</v>
      </c>
      <c r="H16" s="35" t="s">
        <v>12</v>
      </c>
      <c r="I16" s="35" t="s">
        <v>12</v>
      </c>
      <c r="J16" s="36">
        <v>1</v>
      </c>
      <c r="K16" s="196">
        <v>3.2383419689119175E-2</v>
      </c>
      <c r="L16" s="29" t="s">
        <v>12</v>
      </c>
      <c r="M16" s="29" t="s">
        <v>12</v>
      </c>
      <c r="N16" s="29" t="s">
        <v>12</v>
      </c>
      <c r="O16" s="29" t="s">
        <v>12</v>
      </c>
      <c r="P16" s="29" t="s">
        <v>12</v>
      </c>
      <c r="Q16" s="198" t="s">
        <v>12</v>
      </c>
    </row>
    <row r="17" spans="1:17" x14ac:dyDescent="0.2">
      <c r="A17" s="33" t="s">
        <v>21</v>
      </c>
      <c r="B17" s="39">
        <v>1107</v>
      </c>
      <c r="C17" s="192">
        <v>5.6684930103947977</v>
      </c>
      <c r="D17" s="36">
        <v>378</v>
      </c>
      <c r="E17" s="192">
        <v>0.3490046903275843</v>
      </c>
      <c r="F17" s="51">
        <v>1541</v>
      </c>
      <c r="G17" s="195">
        <v>8.4184649003004637</v>
      </c>
      <c r="H17" s="55">
        <v>357</v>
      </c>
      <c r="I17" s="195">
        <v>0.88923207213490418</v>
      </c>
      <c r="J17" s="36">
        <v>224</v>
      </c>
      <c r="K17" s="196">
        <v>7.2538860103626934</v>
      </c>
      <c r="L17" s="31">
        <v>1</v>
      </c>
      <c r="M17" s="196">
        <v>0.38314176245210724</v>
      </c>
      <c r="N17" s="53">
        <v>301</v>
      </c>
      <c r="O17" s="195">
        <v>6.9627573444367332</v>
      </c>
      <c r="P17" s="53">
        <v>51</v>
      </c>
      <c r="Q17" s="194">
        <v>0.26947056958681176</v>
      </c>
    </row>
    <row r="18" spans="1:17" x14ac:dyDescent="0.2">
      <c r="A18" s="33" t="s">
        <v>22</v>
      </c>
      <c r="B18" s="36">
        <v>587</v>
      </c>
      <c r="C18" s="192">
        <v>3.0057862665779096</v>
      </c>
      <c r="D18" s="36">
        <v>319</v>
      </c>
      <c r="E18" s="192">
        <v>0.29453041326587143</v>
      </c>
      <c r="F18" s="55">
        <v>230</v>
      </c>
      <c r="G18" s="195">
        <v>1.2564872985523081</v>
      </c>
      <c r="H18" s="55">
        <v>293</v>
      </c>
      <c r="I18" s="195">
        <v>0.72981791914713434</v>
      </c>
      <c r="J18" s="54">
        <v>6</v>
      </c>
      <c r="K18" s="196">
        <v>0.19430051813471502</v>
      </c>
      <c r="L18" s="29" t="s">
        <v>12</v>
      </c>
      <c r="M18" s="29" t="s">
        <v>12</v>
      </c>
      <c r="N18" s="53">
        <v>26</v>
      </c>
      <c r="O18" s="195">
        <v>0.60143418922044878</v>
      </c>
      <c r="P18" s="53">
        <v>15</v>
      </c>
      <c r="Q18" s="194">
        <v>7.9256049878474066E-2</v>
      </c>
    </row>
    <row r="19" spans="1:17" x14ac:dyDescent="0.2">
      <c r="A19" s="34" t="s">
        <v>23</v>
      </c>
      <c r="B19" s="36">
        <v>9</v>
      </c>
      <c r="C19" s="192">
        <v>4.6085309027599976E-2</v>
      </c>
      <c r="D19" s="36">
        <v>1</v>
      </c>
      <c r="E19" s="192">
        <v>9.2329283155445576E-4</v>
      </c>
      <c r="F19" s="35" t="s">
        <v>12</v>
      </c>
      <c r="G19" s="35" t="s">
        <v>12</v>
      </c>
      <c r="H19" s="35" t="s">
        <v>12</v>
      </c>
      <c r="I19" s="35" t="s">
        <v>12</v>
      </c>
      <c r="J19" s="31">
        <v>2</v>
      </c>
      <c r="K19" s="196">
        <v>6.476683937823835E-2</v>
      </c>
      <c r="L19" s="29" t="s">
        <v>12</v>
      </c>
      <c r="M19" s="29" t="s">
        <v>12</v>
      </c>
      <c r="N19" s="53">
        <v>1</v>
      </c>
      <c r="O19" s="195">
        <v>2.3132084200786492E-2</v>
      </c>
      <c r="P19" s="28" t="s">
        <v>12</v>
      </c>
      <c r="Q19" s="198" t="s">
        <v>12</v>
      </c>
    </row>
    <row r="20" spans="1:17" x14ac:dyDescent="0.2">
      <c r="A20" s="33" t="s">
        <v>24</v>
      </c>
      <c r="B20" s="36">
        <v>215</v>
      </c>
      <c r="C20" s="192">
        <v>1.100926826770444</v>
      </c>
      <c r="D20" s="36">
        <v>51</v>
      </c>
      <c r="E20" s="192">
        <v>4.7087934409277242E-2</v>
      </c>
      <c r="F20" s="51">
        <v>1163</v>
      </c>
      <c r="G20" s="195">
        <v>6.3534553400710196</v>
      </c>
      <c r="H20" s="52">
        <v>578</v>
      </c>
      <c r="I20" s="195">
        <v>1.4397090691707974</v>
      </c>
      <c r="J20" s="31">
        <v>8</v>
      </c>
      <c r="K20" s="196">
        <v>0.2590673575129534</v>
      </c>
      <c r="L20" s="29" t="s">
        <v>12</v>
      </c>
      <c r="M20" s="29" t="s">
        <v>12</v>
      </c>
      <c r="N20" s="51">
        <v>108</v>
      </c>
      <c r="O20" s="195">
        <v>2.4982650936849411</v>
      </c>
      <c r="P20" s="51">
        <v>14</v>
      </c>
      <c r="Q20" s="194">
        <v>7.3972313219909117E-2</v>
      </c>
    </row>
    <row r="21" spans="1:17" x14ac:dyDescent="0.2">
      <c r="A21" s="50" t="s">
        <v>39</v>
      </c>
      <c r="B21" s="48">
        <v>110</v>
      </c>
      <c r="C21" s="193">
        <v>0.56326488811511088</v>
      </c>
      <c r="D21" s="49">
        <v>2713</v>
      </c>
      <c r="E21" s="193">
        <v>2.5048934520072388</v>
      </c>
      <c r="F21" s="48">
        <v>27</v>
      </c>
      <c r="G21" s="193">
        <v>0.14750068287353182</v>
      </c>
      <c r="H21" s="48">
        <v>256</v>
      </c>
      <c r="I21" s="193">
        <v>0.63765661195107981</v>
      </c>
      <c r="J21" s="26">
        <v>4</v>
      </c>
      <c r="K21" s="197">
        <v>0.1295336787564767</v>
      </c>
      <c r="L21" s="26">
        <v>3</v>
      </c>
      <c r="M21" s="197">
        <v>1.1494252873563218</v>
      </c>
      <c r="N21" s="48">
        <v>9</v>
      </c>
      <c r="O21" s="193">
        <v>0.20818875780707841</v>
      </c>
      <c r="P21" s="48">
        <v>306</v>
      </c>
      <c r="Q21" s="197">
        <v>1.6168234175208709</v>
      </c>
    </row>
    <row r="22" spans="1:17" ht="16.899999999999999" customHeight="1" x14ac:dyDescent="0.2">
      <c r="A22" s="280" t="s">
        <v>33</v>
      </c>
      <c r="B22" s="281"/>
      <c r="C22" s="281"/>
      <c r="D22" s="281"/>
      <c r="E22" s="281"/>
      <c r="F22" s="281"/>
      <c r="G22" s="281"/>
      <c r="H22" s="281"/>
      <c r="I22" s="281"/>
      <c r="J22" s="281"/>
      <c r="K22" s="281"/>
      <c r="L22" s="281"/>
      <c r="M22" s="281"/>
      <c r="N22" s="281"/>
      <c r="O22" s="281"/>
      <c r="P22" s="281"/>
    </row>
    <row r="23" spans="1:17" ht="13.9" customHeight="1" x14ac:dyDescent="0.2">
      <c r="A23" s="277" t="s">
        <v>32</v>
      </c>
      <c r="B23" s="268"/>
      <c r="C23" s="268"/>
      <c r="D23" s="268"/>
      <c r="E23" s="268"/>
      <c r="F23" s="268"/>
      <c r="G23" s="268"/>
      <c r="H23" s="268"/>
      <c r="I23" s="268"/>
      <c r="J23" s="268"/>
      <c r="K23" s="268"/>
      <c r="L23" s="268"/>
      <c r="M23" s="268"/>
      <c r="N23" s="268"/>
      <c r="O23" s="268"/>
      <c r="P23" s="268"/>
    </row>
    <row r="24" spans="1:17" ht="13.5" customHeight="1" x14ac:dyDescent="0.2">
      <c r="A24" s="279" t="s">
        <v>30</v>
      </c>
      <c r="B24" s="279"/>
      <c r="C24" s="279"/>
      <c r="D24" s="279"/>
      <c r="E24" s="279"/>
      <c r="F24" s="279"/>
      <c r="G24" s="279"/>
      <c r="H24" s="279"/>
      <c r="I24" s="279"/>
      <c r="J24" s="279"/>
      <c r="K24" s="279"/>
      <c r="L24" s="279"/>
      <c r="M24" s="279"/>
      <c r="N24" s="279"/>
      <c r="O24" s="279"/>
      <c r="P24" s="279"/>
    </row>
    <row r="26" spans="1:17" x14ac:dyDescent="0.2">
      <c r="B26" s="47"/>
      <c r="C26" s="47"/>
    </row>
    <row r="27" spans="1:17" x14ac:dyDescent="0.2">
      <c r="B27" s="46"/>
      <c r="C27" s="46"/>
    </row>
    <row r="28" spans="1:17" x14ac:dyDescent="0.2">
      <c r="B28" s="30"/>
      <c r="C28" s="30"/>
      <c r="L28" s="45"/>
      <c r="M28" s="45"/>
    </row>
    <row r="29" spans="1:17" x14ac:dyDescent="0.2">
      <c r="B29" s="29"/>
      <c r="C29" s="29"/>
    </row>
    <row r="30" spans="1:17" x14ac:dyDescent="0.2">
      <c r="B30" s="31"/>
      <c r="C30" s="31"/>
    </row>
    <row r="31" spans="1:17" x14ac:dyDescent="0.2">
      <c r="B31" s="31"/>
      <c r="C31" s="31"/>
    </row>
    <row r="32" spans="1:17" x14ac:dyDescent="0.2">
      <c r="B32" s="30"/>
      <c r="C32" s="30"/>
    </row>
    <row r="33" spans="2:3" x14ac:dyDescent="0.2">
      <c r="B33" s="30"/>
      <c r="C33" s="30"/>
    </row>
    <row r="34" spans="2:3" x14ac:dyDescent="0.2">
      <c r="B34" s="31"/>
      <c r="C34" s="31"/>
    </row>
    <row r="35" spans="2:3" x14ac:dyDescent="0.2">
      <c r="B35" s="31"/>
      <c r="C35" s="31"/>
    </row>
    <row r="36" spans="2:3" x14ac:dyDescent="0.2">
      <c r="B36" s="29"/>
      <c r="C36" s="29"/>
    </row>
    <row r="37" spans="2:3" x14ac:dyDescent="0.2">
      <c r="B37" s="31"/>
      <c r="C37" s="31"/>
    </row>
    <row r="38" spans="2:3" x14ac:dyDescent="0.2">
      <c r="B38" s="31"/>
      <c r="C38" s="31"/>
    </row>
    <row r="39" spans="2:3" x14ac:dyDescent="0.2">
      <c r="B39" s="31"/>
      <c r="C39" s="31"/>
    </row>
    <row r="40" spans="2:3" x14ac:dyDescent="0.2">
      <c r="B40" s="29"/>
      <c r="C40" s="29"/>
    </row>
    <row r="41" spans="2:3" x14ac:dyDescent="0.2">
      <c r="B41" s="31"/>
      <c r="C41" s="31"/>
    </row>
    <row r="42" spans="2:3" x14ac:dyDescent="0.2">
      <c r="B42" s="30"/>
      <c r="C42" s="30"/>
    </row>
  </sheetData>
  <mergeCells count="19">
    <mergeCell ref="J4:K4"/>
    <mergeCell ref="L4:M4"/>
    <mergeCell ref="J3:M3"/>
    <mergeCell ref="N4:O4"/>
    <mergeCell ref="A23:P23"/>
    <mergeCell ref="R1:S1"/>
    <mergeCell ref="A24:P24"/>
    <mergeCell ref="A22:P22"/>
    <mergeCell ref="A1:P1"/>
    <mergeCell ref="A2:A4"/>
    <mergeCell ref="B4:C4"/>
    <mergeCell ref="D4:E4"/>
    <mergeCell ref="B3:E3"/>
    <mergeCell ref="H4:I4"/>
    <mergeCell ref="F4:G4"/>
    <mergeCell ref="P4:Q4"/>
    <mergeCell ref="N3:Q3"/>
    <mergeCell ref="B2:Q2"/>
    <mergeCell ref="F3:I3"/>
  </mergeCells>
  <pageMargins left="0.59055118110236227" right="0.75" top="0.59055118110236227" bottom="1" header="0" footer="0"/>
  <pageSetup paperSize="9" scale="90" orientation="landscape" horizontalDpi="4294967294" verticalDpi="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election activeCell="D16" sqref="D16"/>
    </sheetView>
  </sheetViews>
  <sheetFormatPr baseColWidth="10" defaultColWidth="11.42578125" defaultRowHeight="12.75" x14ac:dyDescent="0.2"/>
  <cols>
    <col min="1" max="1" width="42.140625" style="23" customWidth="1"/>
    <col min="2" max="2" width="12.28515625" style="23" customWidth="1"/>
    <col min="3" max="3" width="11.28515625" style="23" customWidth="1"/>
    <col min="4" max="4" width="11.42578125" style="23"/>
    <col min="5" max="5" width="10.42578125" style="23" customWidth="1"/>
    <col min="6" max="6" width="11.42578125" style="23"/>
    <col min="7" max="7" width="9.85546875" style="23" customWidth="1"/>
    <col min="8" max="8" width="11.42578125" style="23"/>
    <col min="9" max="9" width="10.28515625" style="23" customWidth="1"/>
    <col min="10" max="10" width="11.42578125" style="23"/>
    <col min="11" max="11" width="10.28515625" style="23" customWidth="1"/>
    <col min="12" max="16384" width="11.42578125" style="23"/>
  </cols>
  <sheetData>
    <row r="1" spans="1:18" ht="24.6" customHeight="1" x14ac:dyDescent="0.2">
      <c r="A1" s="285" t="s">
        <v>108</v>
      </c>
      <c r="B1" s="285"/>
      <c r="C1" s="285"/>
      <c r="D1" s="286"/>
      <c r="E1" s="286"/>
      <c r="F1" s="286"/>
      <c r="G1" s="286"/>
      <c r="H1" s="286"/>
      <c r="I1" s="286"/>
      <c r="J1" s="286"/>
      <c r="K1" s="286"/>
      <c r="L1" s="286"/>
      <c r="M1" s="286"/>
      <c r="N1" s="286"/>
      <c r="O1" s="286"/>
      <c r="P1" s="286"/>
      <c r="Q1" s="286"/>
      <c r="R1" s="286"/>
    </row>
    <row r="2" spans="1:18" x14ac:dyDescent="0.2">
      <c r="A2" s="272" t="s">
        <v>0</v>
      </c>
      <c r="B2" s="185"/>
      <c r="C2" s="185"/>
      <c r="D2" s="276" t="s">
        <v>1</v>
      </c>
      <c r="E2" s="276"/>
      <c r="F2" s="276"/>
      <c r="G2" s="276"/>
      <c r="H2" s="276"/>
      <c r="I2" s="276"/>
      <c r="J2" s="276"/>
      <c r="K2" s="276"/>
      <c r="L2" s="276"/>
      <c r="M2" s="276"/>
      <c r="N2" s="276"/>
      <c r="O2" s="276"/>
      <c r="P2" s="287"/>
      <c r="Q2" s="287"/>
      <c r="R2" s="287"/>
    </row>
    <row r="3" spans="1:18" x14ac:dyDescent="0.2">
      <c r="A3" s="273"/>
      <c r="B3" s="288" t="s">
        <v>2</v>
      </c>
      <c r="C3" s="289"/>
      <c r="D3" s="289"/>
      <c r="E3" s="290"/>
      <c r="F3" s="288" t="s">
        <v>3</v>
      </c>
      <c r="G3" s="289"/>
      <c r="H3" s="289"/>
      <c r="I3" s="290"/>
      <c r="J3" s="288" t="s">
        <v>4</v>
      </c>
      <c r="K3" s="289"/>
      <c r="L3" s="289"/>
      <c r="M3" s="289"/>
      <c r="N3" s="291" t="s">
        <v>5</v>
      </c>
      <c r="O3" s="291"/>
      <c r="P3" s="291"/>
      <c r="Q3" s="291"/>
    </row>
    <row r="4" spans="1:18" ht="23.45" customHeight="1" x14ac:dyDescent="0.2">
      <c r="A4" s="274"/>
      <c r="B4" s="263" t="s">
        <v>6</v>
      </c>
      <c r="C4" s="263"/>
      <c r="D4" s="263" t="s">
        <v>7</v>
      </c>
      <c r="E4" s="263"/>
      <c r="F4" s="263" t="s">
        <v>6</v>
      </c>
      <c r="G4" s="263"/>
      <c r="H4" s="263" t="s">
        <v>7</v>
      </c>
      <c r="I4" s="263"/>
      <c r="J4" s="263" t="s">
        <v>6</v>
      </c>
      <c r="K4" s="263"/>
      <c r="L4" s="263" t="s">
        <v>7</v>
      </c>
      <c r="M4" s="263"/>
      <c r="N4" s="292" t="s">
        <v>6</v>
      </c>
      <c r="O4" s="292"/>
      <c r="P4" s="292" t="s">
        <v>7</v>
      </c>
      <c r="Q4" s="292"/>
    </row>
    <row r="5" spans="1:18" x14ac:dyDescent="0.2">
      <c r="A5" s="181"/>
      <c r="B5" s="122" t="s">
        <v>97</v>
      </c>
      <c r="C5" s="122" t="s">
        <v>96</v>
      </c>
      <c r="D5" s="122" t="s">
        <v>97</v>
      </c>
      <c r="E5" s="122" t="s">
        <v>96</v>
      </c>
      <c r="F5" s="122" t="s">
        <v>97</v>
      </c>
      <c r="G5" s="122" t="s">
        <v>96</v>
      </c>
      <c r="H5" s="122" t="s">
        <v>97</v>
      </c>
      <c r="I5" s="122" t="s">
        <v>96</v>
      </c>
      <c r="J5" s="122" t="s">
        <v>97</v>
      </c>
      <c r="K5" s="122" t="s">
        <v>96</v>
      </c>
      <c r="L5" s="122" t="s">
        <v>97</v>
      </c>
      <c r="M5" s="122" t="s">
        <v>96</v>
      </c>
      <c r="N5" s="122" t="s">
        <v>97</v>
      </c>
      <c r="O5" s="122" t="s">
        <v>96</v>
      </c>
      <c r="P5" s="122" t="s">
        <v>97</v>
      </c>
      <c r="Q5" s="122" t="s">
        <v>96</v>
      </c>
    </row>
    <row r="6" spans="1:18" x14ac:dyDescent="0.2">
      <c r="A6" s="42" t="s">
        <v>8</v>
      </c>
      <c r="B6" s="41">
        <f>SUM(B7:B21)</f>
        <v>28502</v>
      </c>
      <c r="C6" s="188">
        <v>100.00000000000001</v>
      </c>
      <c r="D6" s="41">
        <f>SUM(D7:D21)</f>
        <v>102873</v>
      </c>
      <c r="E6" s="188">
        <v>99.999999999999986</v>
      </c>
      <c r="F6" s="41">
        <f>SUM(F7:F21)</f>
        <v>16006</v>
      </c>
      <c r="G6" s="188">
        <v>100.00000000000003</v>
      </c>
      <c r="H6" s="41">
        <f t="shared" ref="H6:P6" si="0">SUM(H7:H21)</f>
        <v>38453</v>
      </c>
      <c r="I6" s="188">
        <f>SUM(I7:I21)</f>
        <v>99.999999999999986</v>
      </c>
      <c r="J6" s="41">
        <f>SUM(J7:J21)</f>
        <v>1929</v>
      </c>
      <c r="K6" s="188">
        <v>100.00000000000001</v>
      </c>
      <c r="L6" s="41">
        <f t="shared" si="0"/>
        <v>226</v>
      </c>
      <c r="M6" s="188">
        <f>SUM(M7:M21)</f>
        <v>100</v>
      </c>
      <c r="N6" s="41">
        <f>SUM(N7:N21)</f>
        <v>1473</v>
      </c>
      <c r="O6" s="188">
        <v>100.00000000000001</v>
      </c>
      <c r="P6" s="41">
        <f t="shared" si="0"/>
        <v>18780</v>
      </c>
      <c r="Q6" s="188">
        <f>SUM(Q7:Q21)</f>
        <v>100</v>
      </c>
    </row>
    <row r="7" spans="1:18" x14ac:dyDescent="0.2">
      <c r="A7" s="33" t="s">
        <v>79</v>
      </c>
      <c r="B7" s="30">
        <v>2849</v>
      </c>
      <c r="C7" s="187">
        <v>9.995789769139007</v>
      </c>
      <c r="D7" s="30">
        <v>5836</v>
      </c>
      <c r="E7" s="187">
        <v>5.6730142991844312</v>
      </c>
      <c r="F7" s="30">
        <v>11213</v>
      </c>
      <c r="G7" s="187">
        <v>70.054979382731474</v>
      </c>
      <c r="H7" s="30">
        <v>4252</v>
      </c>
      <c r="I7" s="187">
        <f>(H7/$H$6)*100</f>
        <v>11.057654799365459</v>
      </c>
      <c r="J7" s="31">
        <v>315</v>
      </c>
      <c r="K7" s="190">
        <v>16.329704510108865</v>
      </c>
      <c r="L7" s="31">
        <v>47</v>
      </c>
      <c r="M7" s="190">
        <f>(L7/$L$6)*100</f>
        <v>20.79646017699115</v>
      </c>
      <c r="N7" s="31">
        <v>186</v>
      </c>
      <c r="O7" s="194">
        <v>12.627291242362526</v>
      </c>
      <c r="P7" s="30">
        <v>1486</v>
      </c>
      <c r="Q7" s="187">
        <f>(P7/$P$6)*100</f>
        <v>7.9126730564430243</v>
      </c>
    </row>
    <row r="8" spans="1:18" x14ac:dyDescent="0.2">
      <c r="A8" s="33" t="s">
        <v>11</v>
      </c>
      <c r="B8" s="31">
        <v>125</v>
      </c>
      <c r="C8" s="187">
        <v>0.43856571468668859</v>
      </c>
      <c r="D8" s="29" t="s">
        <v>12</v>
      </c>
      <c r="E8" s="29" t="s">
        <v>12</v>
      </c>
      <c r="F8" s="31">
        <v>7</v>
      </c>
      <c r="G8" s="187">
        <v>4.3733599900037487E-2</v>
      </c>
      <c r="H8" s="29" t="s">
        <v>12</v>
      </c>
      <c r="I8" s="29" t="s">
        <v>12</v>
      </c>
      <c r="J8" s="29" t="s">
        <v>12</v>
      </c>
      <c r="K8" s="29" t="s">
        <v>12</v>
      </c>
      <c r="L8" s="29" t="s">
        <v>12</v>
      </c>
      <c r="M8" s="29" t="s">
        <v>12</v>
      </c>
      <c r="N8" s="29" t="s">
        <v>12</v>
      </c>
      <c r="O8" s="29" t="s">
        <v>12</v>
      </c>
      <c r="P8" s="29" t="s">
        <v>12</v>
      </c>
      <c r="Q8" s="29" t="s">
        <v>12</v>
      </c>
    </row>
    <row r="9" spans="1:18" x14ac:dyDescent="0.2">
      <c r="A9" s="37" t="s">
        <v>10</v>
      </c>
      <c r="B9" s="31">
        <v>808</v>
      </c>
      <c r="C9" s="187">
        <v>2.8348887797347557</v>
      </c>
      <c r="D9" s="31">
        <v>320</v>
      </c>
      <c r="E9" s="187">
        <v>0.31106315554129849</v>
      </c>
      <c r="F9" s="31">
        <v>3</v>
      </c>
      <c r="G9" s="187">
        <v>1.8742971385730351E-2</v>
      </c>
      <c r="H9" s="31">
        <v>1</v>
      </c>
      <c r="I9" s="187">
        <f>(H9/$H$6)*100</f>
        <v>2.6005773281668533E-3</v>
      </c>
      <c r="J9" s="31">
        <v>36</v>
      </c>
      <c r="K9" s="190">
        <v>1.8662519440124419</v>
      </c>
      <c r="L9" s="31">
        <v>2</v>
      </c>
      <c r="M9" s="190">
        <f>(L9/$L$6)*100</f>
        <v>0.88495575221238942</v>
      </c>
      <c r="N9" s="31">
        <v>70</v>
      </c>
      <c r="O9" s="194">
        <v>4.7522063815342834</v>
      </c>
      <c r="P9" s="31">
        <v>90</v>
      </c>
      <c r="Q9" s="187">
        <f>(P9/$P$6)*100</f>
        <v>0.47923322683706071</v>
      </c>
    </row>
    <row r="10" spans="1:18" x14ac:dyDescent="0.2">
      <c r="A10" s="38" t="s">
        <v>13</v>
      </c>
      <c r="B10" s="31">
        <v>16</v>
      </c>
      <c r="C10" s="187">
        <v>5.6136411479896155E-2</v>
      </c>
      <c r="D10" s="31">
        <v>2</v>
      </c>
      <c r="E10" s="187">
        <v>1.9441447221331155E-3</v>
      </c>
      <c r="F10" s="29" t="s">
        <v>12</v>
      </c>
      <c r="G10" s="29" t="s">
        <v>12</v>
      </c>
      <c r="H10" s="29" t="s">
        <v>12</v>
      </c>
      <c r="I10" s="29" t="s">
        <v>12</v>
      </c>
      <c r="J10" s="29" t="s">
        <v>12</v>
      </c>
      <c r="K10" s="29" t="s">
        <v>12</v>
      </c>
      <c r="L10" s="29" t="s">
        <v>12</v>
      </c>
      <c r="M10" s="29" t="s">
        <v>12</v>
      </c>
      <c r="N10" s="29" t="s">
        <v>12</v>
      </c>
      <c r="O10" s="29" t="s">
        <v>12</v>
      </c>
      <c r="P10" s="29" t="s">
        <v>12</v>
      </c>
      <c r="Q10" s="29" t="s">
        <v>12</v>
      </c>
    </row>
    <row r="11" spans="1:18" x14ac:dyDescent="0.2">
      <c r="A11" s="33" t="s">
        <v>14</v>
      </c>
      <c r="B11" s="30">
        <v>6467</v>
      </c>
      <c r="C11" s="187">
        <v>22.689635815030524</v>
      </c>
      <c r="D11" s="30">
        <v>3941</v>
      </c>
      <c r="E11" s="187">
        <v>3.8309371749633043</v>
      </c>
      <c r="F11" s="31">
        <v>466</v>
      </c>
      <c r="G11" s="187">
        <v>2.9114082219167812</v>
      </c>
      <c r="H11" s="31">
        <v>128</v>
      </c>
      <c r="I11" s="187">
        <f>(H11/$H$6)*100</f>
        <v>0.33287389800535722</v>
      </c>
      <c r="J11" s="31">
        <v>71</v>
      </c>
      <c r="K11" s="190">
        <v>3.6806635562467598</v>
      </c>
      <c r="L11" s="31">
        <v>7</v>
      </c>
      <c r="M11" s="190">
        <f>(L11/$L$6)*100</f>
        <v>3.0973451327433628</v>
      </c>
      <c r="N11" s="31">
        <v>388</v>
      </c>
      <c r="O11" s="194">
        <v>26.340801086218601</v>
      </c>
      <c r="P11" s="31">
        <v>601</v>
      </c>
      <c r="Q11" s="187">
        <f>(P11/$P$6)*100</f>
        <v>3.2002129925452607</v>
      </c>
    </row>
    <row r="12" spans="1:18" x14ac:dyDescent="0.2">
      <c r="A12" s="33" t="s">
        <v>37</v>
      </c>
      <c r="B12" s="30">
        <v>13046</v>
      </c>
      <c r="C12" s="187">
        <v>45.772226510420325</v>
      </c>
      <c r="D12" s="30">
        <v>90196</v>
      </c>
      <c r="E12" s="187">
        <v>87.677038678759246</v>
      </c>
      <c r="F12" s="30">
        <v>2010</v>
      </c>
      <c r="G12" s="187">
        <v>12.557790828439336</v>
      </c>
      <c r="H12" s="30">
        <v>33225</v>
      </c>
      <c r="I12" s="187">
        <f>(H12/$H$6)*100</f>
        <v>86.404181728343687</v>
      </c>
      <c r="J12" s="30">
        <v>1347</v>
      </c>
      <c r="K12" s="190">
        <v>69.828926905132192</v>
      </c>
      <c r="L12" s="31">
        <v>166</v>
      </c>
      <c r="M12" s="190">
        <f>(L12/$L$6)*100</f>
        <v>73.451327433628322</v>
      </c>
      <c r="N12" s="31">
        <v>703</v>
      </c>
      <c r="O12" s="194">
        <v>47.725729803122881</v>
      </c>
      <c r="P12" s="30">
        <v>16207</v>
      </c>
      <c r="Q12" s="187">
        <f>(P12/$P$6)*100</f>
        <v>86.299254526091588</v>
      </c>
    </row>
    <row r="13" spans="1:18" x14ac:dyDescent="0.2">
      <c r="A13" s="37" t="s">
        <v>36</v>
      </c>
      <c r="B13" s="31">
        <v>117</v>
      </c>
      <c r="C13" s="187">
        <v>0.41049750894674059</v>
      </c>
      <c r="D13" s="31">
        <v>53</v>
      </c>
      <c r="E13" s="187">
        <v>5.1519835136527567E-2</v>
      </c>
      <c r="F13" s="31">
        <v>8</v>
      </c>
      <c r="G13" s="187">
        <v>4.9981257028614272E-2</v>
      </c>
      <c r="H13" s="31">
        <v>18</v>
      </c>
      <c r="I13" s="187">
        <f>(H13/$H$6)*100</f>
        <v>4.6810391907003354E-2</v>
      </c>
      <c r="J13" s="31">
        <v>19</v>
      </c>
      <c r="K13" s="190">
        <v>0.98496630378434413</v>
      </c>
      <c r="L13" s="29" t="s">
        <v>12</v>
      </c>
      <c r="M13" s="29" t="s">
        <v>12</v>
      </c>
      <c r="N13" s="31">
        <v>12</v>
      </c>
      <c r="O13" s="194">
        <v>0.81466395112016288</v>
      </c>
      <c r="P13" s="31">
        <v>10</v>
      </c>
      <c r="Q13" s="187">
        <f>(P13/$P$6)*100</f>
        <v>5.3248136315228969E-2</v>
      </c>
    </row>
    <row r="14" spans="1:18" x14ac:dyDescent="0.2">
      <c r="A14" s="37" t="s">
        <v>18</v>
      </c>
      <c r="B14" s="31">
        <v>206</v>
      </c>
      <c r="C14" s="187">
        <v>0.72275629780366291</v>
      </c>
      <c r="D14" s="31">
        <v>19</v>
      </c>
      <c r="E14" s="187">
        <v>1.8469374860264599E-2</v>
      </c>
      <c r="F14" s="29" t="s">
        <v>12</v>
      </c>
      <c r="G14" s="29" t="s">
        <v>12</v>
      </c>
      <c r="H14" s="31">
        <v>3</v>
      </c>
      <c r="I14" s="187">
        <f>(H14/$H$6)*100</f>
        <v>7.8017319845005593E-3</v>
      </c>
      <c r="J14" s="29" t="s">
        <v>12</v>
      </c>
      <c r="K14" s="29" t="s">
        <v>12</v>
      </c>
      <c r="L14" s="29" t="s">
        <v>12</v>
      </c>
      <c r="M14" s="29" t="s">
        <v>12</v>
      </c>
      <c r="N14" s="29" t="s">
        <v>12</v>
      </c>
      <c r="O14" s="29" t="s">
        <v>12</v>
      </c>
      <c r="P14" s="29" t="s">
        <v>12</v>
      </c>
      <c r="Q14" s="29" t="s">
        <v>12</v>
      </c>
    </row>
    <row r="15" spans="1:18" x14ac:dyDescent="0.2">
      <c r="A15" s="33" t="s">
        <v>80</v>
      </c>
      <c r="B15" s="29" t="s">
        <v>12</v>
      </c>
      <c r="C15" s="29" t="s">
        <v>12</v>
      </c>
      <c r="D15" s="29" t="s">
        <v>12</v>
      </c>
      <c r="E15" s="29" t="s">
        <v>12</v>
      </c>
      <c r="F15" s="31">
        <v>3</v>
      </c>
      <c r="G15" s="187">
        <v>1.8742971385730351E-2</v>
      </c>
      <c r="H15" s="29" t="s">
        <v>12</v>
      </c>
      <c r="I15" s="29" t="s">
        <v>12</v>
      </c>
      <c r="J15" s="29" t="s">
        <v>12</v>
      </c>
      <c r="K15" s="29" t="s">
        <v>12</v>
      </c>
      <c r="L15" s="29" t="s">
        <v>12</v>
      </c>
      <c r="M15" s="29" t="s">
        <v>12</v>
      </c>
      <c r="N15" s="29" t="s">
        <v>12</v>
      </c>
      <c r="O15" s="29" t="s">
        <v>12</v>
      </c>
      <c r="P15" s="29" t="s">
        <v>12</v>
      </c>
      <c r="Q15" s="29" t="s">
        <v>12</v>
      </c>
    </row>
    <row r="16" spans="1:18" x14ac:dyDescent="0.2">
      <c r="A16" s="33" t="s">
        <v>20</v>
      </c>
      <c r="B16" s="31">
        <v>12</v>
      </c>
      <c r="C16" s="187">
        <v>4.2102308609922111E-2</v>
      </c>
      <c r="D16" s="31">
        <v>4</v>
      </c>
      <c r="E16" s="187">
        <v>3.8882894442662311E-3</v>
      </c>
      <c r="F16" s="31">
        <v>13</v>
      </c>
      <c r="G16" s="187">
        <v>8.1219542671498182E-2</v>
      </c>
      <c r="H16" s="29" t="s">
        <v>12</v>
      </c>
      <c r="I16" s="29" t="s">
        <v>12</v>
      </c>
      <c r="J16" s="29" t="s">
        <v>12</v>
      </c>
      <c r="K16" s="29" t="s">
        <v>12</v>
      </c>
      <c r="L16" s="29" t="s">
        <v>12</v>
      </c>
      <c r="M16" s="29" t="s">
        <v>12</v>
      </c>
      <c r="N16" s="29" t="s">
        <v>12</v>
      </c>
      <c r="O16" s="29" t="s">
        <v>12</v>
      </c>
      <c r="P16" s="29" t="s">
        <v>12</v>
      </c>
      <c r="Q16" s="29" t="s">
        <v>12</v>
      </c>
    </row>
    <row r="17" spans="1:18" x14ac:dyDescent="0.2">
      <c r="A17" s="33" t="s">
        <v>21</v>
      </c>
      <c r="B17" s="30">
        <v>2186</v>
      </c>
      <c r="C17" s="187">
        <v>7.669637218440811</v>
      </c>
      <c r="D17" s="31">
        <v>393</v>
      </c>
      <c r="E17" s="187">
        <v>0.38202443789915719</v>
      </c>
      <c r="F17" s="30">
        <v>1023</v>
      </c>
      <c r="G17" s="187">
        <v>6.3913532425340494</v>
      </c>
      <c r="H17" s="31">
        <v>353</v>
      </c>
      <c r="I17" s="187">
        <f>(H17/$H$6)*100</f>
        <v>0.91800379684289912</v>
      </c>
      <c r="J17" s="31">
        <v>131</v>
      </c>
      <c r="K17" s="190">
        <v>6.7910834629341625</v>
      </c>
      <c r="L17" s="31">
        <v>1</v>
      </c>
      <c r="M17" s="190">
        <f>(L17/$L$6)*100</f>
        <v>0.44247787610619471</v>
      </c>
      <c r="N17" s="31">
        <v>37</v>
      </c>
      <c r="O17" s="194">
        <v>2.5118805159538358</v>
      </c>
      <c r="P17" s="31">
        <v>50</v>
      </c>
      <c r="Q17" s="187">
        <f>(P17/$P$6)*100</f>
        <v>0.26624068157614483</v>
      </c>
    </row>
    <row r="18" spans="1:18" x14ac:dyDescent="0.2">
      <c r="A18" s="33" t="s">
        <v>22</v>
      </c>
      <c r="B18" s="30">
        <v>1193</v>
      </c>
      <c r="C18" s="187">
        <v>4.1856711809697567</v>
      </c>
      <c r="D18" s="31">
        <v>273</v>
      </c>
      <c r="E18" s="187">
        <v>0.2653757545711703</v>
      </c>
      <c r="F18" s="31">
        <v>114</v>
      </c>
      <c r="G18" s="187">
        <v>0.71223291265775335</v>
      </c>
      <c r="H18" s="31">
        <v>197</v>
      </c>
      <c r="I18" s="187">
        <f>(H18/$H$6)*100</f>
        <v>0.51231373364887001</v>
      </c>
      <c r="J18" s="29" t="s">
        <v>12</v>
      </c>
      <c r="K18" s="29" t="s">
        <v>12</v>
      </c>
      <c r="L18" s="29" t="s">
        <v>12</v>
      </c>
      <c r="M18" s="29" t="s">
        <v>12</v>
      </c>
      <c r="N18" s="31">
        <v>9</v>
      </c>
      <c r="O18" s="194">
        <v>0.61099796334012213</v>
      </c>
      <c r="P18" s="31">
        <v>15</v>
      </c>
      <c r="Q18" s="187">
        <f>(P18/$P$6)*100</f>
        <v>7.9872204472843447E-2</v>
      </c>
    </row>
    <row r="19" spans="1:18" x14ac:dyDescent="0.2">
      <c r="A19" s="34" t="s">
        <v>81</v>
      </c>
      <c r="B19" s="31">
        <v>2</v>
      </c>
      <c r="C19" s="187">
        <v>7.0170514349870193E-3</v>
      </c>
      <c r="D19" s="29" t="s">
        <v>12</v>
      </c>
      <c r="E19" s="29" t="s">
        <v>12</v>
      </c>
      <c r="F19" s="31">
        <v>2</v>
      </c>
      <c r="G19" s="187">
        <v>1.2495314257153568E-2</v>
      </c>
      <c r="H19" s="29" t="s">
        <v>12</v>
      </c>
      <c r="I19" s="29" t="s">
        <v>12</v>
      </c>
      <c r="J19" s="31">
        <v>2</v>
      </c>
      <c r="K19" s="190">
        <v>0.10368066355624676</v>
      </c>
      <c r="L19" s="29" t="s">
        <v>12</v>
      </c>
      <c r="M19" s="29" t="s">
        <v>12</v>
      </c>
      <c r="N19" s="29" t="s">
        <v>12</v>
      </c>
      <c r="O19" s="29" t="s">
        <v>12</v>
      </c>
      <c r="P19" s="31">
        <v>1</v>
      </c>
      <c r="Q19" s="187">
        <f>(P19/$P$6)*100</f>
        <v>5.3248136315228968E-3</v>
      </c>
    </row>
    <row r="20" spans="1:18" x14ac:dyDescent="0.2">
      <c r="A20" s="33" t="s">
        <v>24</v>
      </c>
      <c r="B20" s="31">
        <v>5</v>
      </c>
      <c r="C20" s="187">
        <v>1.7542628587467544E-2</v>
      </c>
      <c r="D20" s="31">
        <v>5</v>
      </c>
      <c r="E20" s="187">
        <v>4.8603618053327888E-3</v>
      </c>
      <c r="F20" s="30">
        <v>1090</v>
      </c>
      <c r="G20" s="187">
        <v>6.8099462701486937</v>
      </c>
      <c r="H20" s="29" t="s">
        <v>12</v>
      </c>
      <c r="I20" s="29" t="s">
        <v>12</v>
      </c>
      <c r="J20" s="31">
        <v>3</v>
      </c>
      <c r="K20" s="190">
        <v>0.15552099533437014</v>
      </c>
      <c r="L20" s="29" t="s">
        <v>12</v>
      </c>
      <c r="M20" s="29" t="s">
        <v>12</v>
      </c>
      <c r="N20" s="29" t="s">
        <v>12</v>
      </c>
      <c r="O20" s="29" t="s">
        <v>12</v>
      </c>
      <c r="P20" s="29" t="s">
        <v>12</v>
      </c>
      <c r="Q20" s="29" t="s">
        <v>12</v>
      </c>
    </row>
    <row r="21" spans="1:18" x14ac:dyDescent="0.2">
      <c r="A21" s="50" t="s">
        <v>35</v>
      </c>
      <c r="B21" s="25">
        <v>1470</v>
      </c>
      <c r="C21" s="189">
        <v>5.1575328047154585</v>
      </c>
      <c r="D21" s="25">
        <v>1831</v>
      </c>
      <c r="E21" s="189">
        <v>1.7798644931128673</v>
      </c>
      <c r="F21" s="26">
        <v>54</v>
      </c>
      <c r="G21" s="189">
        <v>0.33737348494314634</v>
      </c>
      <c r="H21" s="26">
        <v>276</v>
      </c>
      <c r="I21" s="189">
        <f>(H21/$H$6)*100</f>
        <v>0.71775934257405138</v>
      </c>
      <c r="J21" s="26">
        <v>5</v>
      </c>
      <c r="K21" s="191">
        <v>0.25920165889061691</v>
      </c>
      <c r="L21" s="26">
        <v>3</v>
      </c>
      <c r="M21" s="191">
        <f>(L21/$L$6)*100</f>
        <v>1.3274336283185841</v>
      </c>
      <c r="N21" s="26">
        <v>68</v>
      </c>
      <c r="O21" s="197">
        <v>4.6164290563475898</v>
      </c>
      <c r="P21" s="26">
        <v>320</v>
      </c>
      <c r="Q21" s="189">
        <f>(P21/$P$6)*100</f>
        <v>1.703940362087327</v>
      </c>
    </row>
    <row r="22" spans="1:18" ht="22.15" customHeight="1" x14ac:dyDescent="0.2">
      <c r="A22" s="267" t="s">
        <v>82</v>
      </c>
      <c r="B22" s="267"/>
      <c r="C22" s="267"/>
      <c r="D22" s="268"/>
      <c r="E22" s="268"/>
      <c r="F22" s="268"/>
      <c r="G22" s="268"/>
      <c r="H22" s="268"/>
      <c r="I22" s="268"/>
      <c r="J22" s="268"/>
      <c r="K22" s="268"/>
      <c r="L22" s="268"/>
      <c r="M22" s="268"/>
      <c r="N22" s="268"/>
      <c r="O22" s="268"/>
      <c r="P22" s="268"/>
      <c r="Q22" s="268"/>
      <c r="R22" s="268"/>
    </row>
    <row r="23" spans="1:18" x14ac:dyDescent="0.2">
      <c r="A23" s="277" t="s">
        <v>83</v>
      </c>
      <c r="B23" s="277"/>
      <c r="C23" s="277"/>
      <c r="D23" s="268"/>
      <c r="E23" s="268"/>
      <c r="F23" s="268"/>
      <c r="G23" s="268"/>
      <c r="H23" s="268"/>
      <c r="I23" s="268"/>
      <c r="J23" s="268"/>
      <c r="K23" s="268"/>
      <c r="L23" s="268"/>
      <c r="M23" s="268"/>
      <c r="N23" s="268"/>
      <c r="O23" s="268"/>
      <c r="P23" s="268"/>
      <c r="Q23" s="268"/>
      <c r="R23" s="268"/>
    </row>
    <row r="24" spans="1:18" x14ac:dyDescent="0.2">
      <c r="A24" s="279" t="s">
        <v>30</v>
      </c>
      <c r="B24" s="279"/>
      <c r="C24" s="279"/>
      <c r="D24" s="279"/>
      <c r="E24" s="279"/>
      <c r="F24" s="279"/>
      <c r="G24" s="279"/>
      <c r="H24" s="279"/>
      <c r="I24" s="279"/>
      <c r="J24" s="279"/>
      <c r="K24" s="279"/>
      <c r="L24" s="279"/>
      <c r="M24" s="279"/>
      <c r="N24" s="279"/>
      <c r="O24" s="279"/>
      <c r="P24" s="279"/>
      <c r="Q24" s="279"/>
      <c r="R24" s="279"/>
    </row>
  </sheetData>
  <mergeCells count="18">
    <mergeCell ref="P4:Q4"/>
    <mergeCell ref="N4:O4"/>
    <mergeCell ref="A22:R22"/>
    <mergeCell ref="A23:R23"/>
    <mergeCell ref="A24:R24"/>
    <mergeCell ref="A1:R1"/>
    <mergeCell ref="A2:A4"/>
    <mergeCell ref="D2:R2"/>
    <mergeCell ref="D4:E4"/>
    <mergeCell ref="B4:C4"/>
    <mergeCell ref="H4:I4"/>
    <mergeCell ref="F4:G4"/>
    <mergeCell ref="B3:E3"/>
    <mergeCell ref="F3:I3"/>
    <mergeCell ref="J3:M3"/>
    <mergeCell ref="N3:Q3"/>
    <mergeCell ref="L4:M4"/>
    <mergeCell ref="J4:K4"/>
  </mergeCell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Seg_01</vt:lpstr>
      <vt:lpstr>2016</vt:lpstr>
      <vt:lpstr>2015</vt:lpstr>
      <vt:lpstr>2014</vt:lpstr>
      <vt:lpstr>2013</vt:lpstr>
      <vt:lpstr>2012</vt:lpstr>
      <vt:lpstr>2011</vt:lpstr>
      <vt:lpstr>2010</vt:lpstr>
      <vt:lpstr>2009</vt:lpstr>
      <vt:lpstr>2008</vt:lpstr>
      <vt:lpstr>Ficha técnica </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2013-06-06T18:10:42Z</dcterms:created>
  <dcterms:modified xsi:type="dcterms:W3CDTF">2021-01-11T15:26:26Z</dcterms:modified>
</cp:coreProperties>
</file>