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15" yWindow="60" windowWidth="10830" windowHeight="9375"/>
  </bookViews>
  <sheets>
    <sheet name="SEG_01_AX23_11.xls " sheetId="6" r:id="rId1"/>
    <sheet name="2013" sheetId="7" r:id="rId2"/>
    <sheet name="2012" sheetId="4" r:id="rId3"/>
    <sheet name="2011" sheetId="1" r:id="rId4"/>
    <sheet name="Ficha técnica 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D19" i="7" l="1"/>
  <c r="D11" i="7"/>
  <c r="D17" i="4"/>
  <c r="D16" i="4" s="1"/>
  <c r="D13" i="4"/>
  <c r="D10" i="4"/>
  <c r="D4" i="4" s="1"/>
  <c r="D5" i="4"/>
  <c r="D4" i="1"/>
  <c r="D8" i="1"/>
  <c r="D9" i="1"/>
</calcChain>
</file>

<file path=xl/sharedStrings.xml><?xml version="1.0" encoding="utf-8"?>
<sst xmlns="http://schemas.openxmlformats.org/spreadsheetml/2006/main" count="120" uniqueCount="67">
  <si>
    <t>Título y capítulo del Código Contravencional</t>
  </si>
  <si>
    <t>Contravenciones</t>
  </si>
  <si>
    <t xml:space="preserve"> Ingresadas</t>
  </si>
  <si>
    <t>Distribución porcentual por título</t>
  </si>
  <si>
    <t>Total</t>
  </si>
  <si>
    <t>I - Protección integral de las personas</t>
  </si>
  <si>
    <t>I - Integridad Física</t>
  </si>
  <si>
    <t>II - Libertad personal</t>
  </si>
  <si>
    <t>III - Niños, niñas y adolescentes</t>
  </si>
  <si>
    <t>IV - Derechos personalísimos</t>
  </si>
  <si>
    <t>II - Protección de la propiedad pública y privada</t>
  </si>
  <si>
    <t>I - Administración pública y servicios públicos</t>
  </si>
  <si>
    <t>II - Fe pública</t>
  </si>
  <si>
    <t>III - Protección del espacio público y privado</t>
  </si>
  <si>
    <t>I - Libertad de circulación</t>
  </si>
  <si>
    <t>II - Uso del espacio público y privado</t>
  </si>
  <si>
    <t>IV - Protección de la seguridad y la tranquillidad públicas</t>
  </si>
  <si>
    <t>I - Seguridad pública</t>
  </si>
  <si>
    <t>II - Espectáculos  artísticos y deportivos</t>
  </si>
  <si>
    <t>III - Seguridad y ordenamiento en el tránsito</t>
  </si>
  <si>
    <t>V - Juegos de apuestas</t>
  </si>
  <si>
    <t>Capítulo único</t>
  </si>
  <si>
    <t>Presunta contravención</t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</si>
  <si>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 Consejo de la Magistratura de la Ciudad Autónoma de Buenos Aires. Dirección de Política Judicial. Oficina de Información Judicial.</t>
    </r>
  </si>
  <si>
    <t>Presunta comisión de contravención</t>
  </si>
  <si>
    <t xml:space="preserve">FICHA TECNICA </t>
  </si>
  <si>
    <t>Archivo</t>
  </si>
  <si>
    <t xml:space="preserve">Área Temática </t>
  </si>
  <si>
    <t>Seguridad Pública</t>
  </si>
  <si>
    <t xml:space="preserve">Tema </t>
  </si>
  <si>
    <t>Subtema</t>
  </si>
  <si>
    <t>Serie</t>
  </si>
  <si>
    <t>Contravenciones ingresadas a fiscalías y juzgados</t>
  </si>
  <si>
    <t>Objetivo</t>
  </si>
  <si>
    <t xml:space="preserve">Variable 1 </t>
  </si>
  <si>
    <t xml:space="preserve">Definición operativa </t>
  </si>
  <si>
    <t>Cantidad de contravenciones ingresadas a las fiscalias y juzgados.del Poder Judicial de la CABA en un año.</t>
  </si>
  <si>
    <t>Unidad de medida</t>
  </si>
  <si>
    <t>Contravención ingresada</t>
  </si>
  <si>
    <t>Método de cálculo (formula)</t>
  </si>
  <si>
    <t>Variable 2</t>
  </si>
  <si>
    <t>Título del Código Contravencional</t>
  </si>
  <si>
    <t xml:space="preserve">Parte del Código que agrupa los capítulos y artículos en orden al bien jurídico que vulneran </t>
  </si>
  <si>
    <t>Variable 3</t>
  </si>
  <si>
    <t>Porcentaje de contravenciones ingresadas a fiscalías y juzgados</t>
  </si>
  <si>
    <t>Porcentaje</t>
  </si>
  <si>
    <t>Periodicidad de recepción (información secundaria)</t>
  </si>
  <si>
    <t>anual</t>
  </si>
  <si>
    <t>Periodicidad de recolección (información primaria)</t>
  </si>
  <si>
    <t xml:space="preserve">Periodicidad de difusión </t>
  </si>
  <si>
    <t>Fuente</t>
  </si>
  <si>
    <t>sumatoria de las contravenciones ingresadas agrupadas por Título del Código Contravencional, por año.</t>
  </si>
  <si>
    <t>Contravenciones ingresadas al Fuero Contravencional, Penal y de Faltas de la Ciudad de Buenos Aires por título y capítulo del Código Contravencional y distribución porcentual por capítulo. Ciudad de Buenos Aires. Año 2011</t>
  </si>
  <si>
    <t>Contravenciones ingresadas a las fiscalías del Fuero  Contravencional, Penal y de Faltas de la Ciudad de Buenos Aires por título y capítulo del Código Contravencional y distribución porcentual por capítulo. Ciudad de Buenos Aires. Año 2012</t>
  </si>
  <si>
    <t>Contravenciones ingresadas a las fiscalías del Fuero Contravencional, Penal y de Faltas de la Ciudad de Buenos Aires por título y capítulo del Código Contravencional y distribución porcentual por capítulo. Ciudad de Buenos Aires. Año 2013</t>
  </si>
  <si>
    <t>Distribución porcentual por capítulo</t>
  </si>
  <si>
    <r>
      <t>Nota:</t>
    </r>
    <r>
      <rPr>
        <sz val="8"/>
        <rFont val="Arial"/>
        <family val="2"/>
      </rPr>
      <t xml:space="preserve"> La suma de las cifras parciales difiere del total por procedimientos de redondeo.</t>
    </r>
  </si>
  <si>
    <t>Contravenciones ingresadas a las fiscalías del Fuero Contravencional, Penal y de Faltas de la Ciudad de Buenos Aires por título y capítulo del Código Contravencional y distribución porcentual por capítulo. Ciudad de Buenos Aires. Años 2011/2013</t>
  </si>
  <si>
    <t xml:space="preserve">Cociente de la suma de contravenciones agrupadas por capítulo y el total de contravenciones ingresados  </t>
  </si>
  <si>
    <t>Variable 5</t>
  </si>
  <si>
    <t>Capítulo del Código Contravencional</t>
  </si>
  <si>
    <t xml:space="preserve">Parte del Código que agrupa los artículos en orden al bien jurídico que vulneran </t>
  </si>
  <si>
    <t xml:space="preserve">SEG_01_AX23_11.xls </t>
  </si>
  <si>
    <t xml:space="preserve">Mostrar la cantidad de contravenciones ingresadas al fuero, por año, discrimadas por el Título y capítulo del Código Contravencional  </t>
  </si>
  <si>
    <t xml:space="preserve">Peso de cada figura contravencional agrupada por capítulo del Código  respecto del total de contravenciones ingresadas </t>
  </si>
  <si>
    <t>Dirección General de Estadística y Censos (Ministerio de Hacienda GCBA) sobre la base de datos del Consejo de la Magistratura de la Ciudad Autónoma de Buenos Aires. Dirección de Política Judicial. Oficina de Información Judicial.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</si>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</sst>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 [$€-2]\ * #,##0.00_ ;_ [$€-2]\ * \-#,##0.00_ ;_ [$€-2]\ * &quot;-&quot;??_ "/>
    <numFmt numFmtId="166" formatCode="#,##0.00\ &quot;Pts&quot;;\-#,##0.00\ &quot;Pts&quot;"/>
    <numFmt numFmtId="167" formatCode="#,##0\ &quot;Pts&quot;;\-#,##0\ &quot;Pts&quot;"/>
  </numFmts>
  <fonts count="14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7" fillId="0" borderId="0" applyNumberFormat="0" applyFont="0" applyFill="0" applyAlignment="0" applyProtection="0"/>
    <xf numFmtId="0" fontId="8" fillId="0" borderId="0" applyNumberFormat="0" applyFont="0" applyFill="0" applyAlignment="0" applyProtection="0"/>
    <xf numFmtId="165" fontId="5" fillId="0" borderId="0" applyFont="0" applyFill="0" applyBorder="0" applyAlignment="0" applyProtection="0">
      <alignment vertical="top"/>
    </xf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3" fontId="5" fillId="0" borderId="0" applyFont="0" applyFill="0" applyBorder="0" applyAlignment="0" applyProtection="0"/>
  </cellStyleXfs>
  <cellXfs count="95">
    <xf numFmtId="0" fontId="0" fillId="0" borderId="0" xfId="0"/>
    <xf numFmtId="0" fontId="1" fillId="0" borderId="1" xfId="0" applyFont="1" applyBorder="1" applyAlignment="1">
      <alignment horizontal="center" vertical="center" wrapText="1" shrinkToFit="1"/>
    </xf>
    <xf numFmtId="3" fontId="2" fillId="0" borderId="0" xfId="0" applyNumberFormat="1" applyFont="1" applyAlignment="1">
      <alignment horizontal="right" shrinkToFit="1"/>
    </xf>
    <xf numFmtId="164" fontId="2" fillId="0" borderId="0" xfId="0" applyNumberFormat="1" applyFont="1" applyAlignment="1">
      <alignment horizontal="right" shrinkToFit="1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Fill="1" applyBorder="1"/>
    <xf numFmtId="3" fontId="2" fillId="0" borderId="2" xfId="0" applyNumberFormat="1" applyFont="1" applyFill="1" applyBorder="1"/>
    <xf numFmtId="0" fontId="6" fillId="0" borderId="0" xfId="9"/>
    <xf numFmtId="0" fontId="10" fillId="0" borderId="3" xfId="9" applyFont="1" applyBorder="1" applyAlignment="1">
      <alignment vertical="top"/>
    </xf>
    <xf numFmtId="0" fontId="10" fillId="0" borderId="4" xfId="9" applyFont="1" applyBorder="1"/>
    <xf numFmtId="0" fontId="10" fillId="0" borderId="5" xfId="9" applyFont="1" applyBorder="1" applyAlignment="1">
      <alignment wrapText="1"/>
    </xf>
    <xf numFmtId="0" fontId="6" fillId="0" borderId="6" xfId="9" applyFont="1" applyBorder="1" applyAlignment="1">
      <alignment vertical="top" wrapText="1"/>
    </xf>
    <xf numFmtId="0" fontId="10" fillId="0" borderId="7" xfId="9" applyFont="1" applyBorder="1" applyAlignment="1">
      <alignment vertical="top" wrapText="1"/>
    </xf>
    <xf numFmtId="0" fontId="6" fillId="0" borderId="8" xfId="9" applyFont="1" applyBorder="1" applyAlignment="1">
      <alignment vertical="top" wrapText="1"/>
    </xf>
    <xf numFmtId="0" fontId="10" fillId="0" borderId="9" xfId="9" applyFont="1" applyFill="1" applyBorder="1" applyAlignment="1">
      <alignment wrapText="1"/>
    </xf>
    <xf numFmtId="0" fontId="10" fillId="0" borderId="10" xfId="9" applyFont="1" applyBorder="1" applyAlignment="1">
      <alignment vertical="top" wrapText="1"/>
    </xf>
    <xf numFmtId="0" fontId="10" fillId="0" borderId="5" xfId="9" applyFont="1" applyFill="1" applyBorder="1" applyAlignment="1">
      <alignment vertical="top" wrapText="1"/>
    </xf>
    <xf numFmtId="0" fontId="6" fillId="0" borderId="6" xfId="9" applyFont="1" applyBorder="1" applyAlignment="1">
      <alignment wrapText="1"/>
    </xf>
    <xf numFmtId="0" fontId="10" fillId="0" borderId="7" xfId="9" applyFont="1" applyFill="1" applyBorder="1" applyAlignment="1">
      <alignment vertical="top" wrapText="1"/>
    </xf>
    <xf numFmtId="0" fontId="10" fillId="0" borderId="11" xfId="9" applyFont="1" applyFill="1" applyBorder="1" applyAlignment="1">
      <alignment wrapText="1"/>
    </xf>
    <xf numFmtId="0" fontId="10" fillId="0" borderId="12" xfId="9" applyFont="1" applyFill="1" applyBorder="1" applyAlignment="1">
      <alignment wrapText="1"/>
    </xf>
    <xf numFmtId="0" fontId="10" fillId="0" borderId="13" xfId="9" applyFont="1" applyFill="1" applyBorder="1" applyAlignment="1">
      <alignment vertical="top" wrapText="1"/>
    </xf>
    <xf numFmtId="0" fontId="6" fillId="0" borderId="14" xfId="9" applyFont="1" applyBorder="1" applyAlignment="1">
      <alignment vertical="center" wrapText="1"/>
    </xf>
    <xf numFmtId="0" fontId="10" fillId="0" borderId="15" xfId="9" applyFont="1" applyFill="1" applyBorder="1" applyAlignment="1">
      <alignment vertical="top" wrapText="1"/>
    </xf>
    <xf numFmtId="0" fontId="10" fillId="0" borderId="10" xfId="9" applyFont="1" applyFill="1" applyBorder="1" applyAlignment="1">
      <alignment vertical="top" wrapText="1"/>
    </xf>
    <xf numFmtId="0" fontId="6" fillId="0" borderId="6" xfId="9" applyFont="1" applyFill="1" applyBorder="1" applyAlignment="1">
      <alignment wrapText="1"/>
    </xf>
    <xf numFmtId="0" fontId="6" fillId="0" borderId="6" xfId="9" applyFont="1" applyFill="1" applyBorder="1" applyAlignment="1">
      <alignment vertical="top" wrapText="1"/>
    </xf>
    <xf numFmtId="0" fontId="6" fillId="0" borderId="8" xfId="9" applyFont="1" applyFill="1" applyBorder="1" applyAlignment="1">
      <alignment vertical="top" wrapText="1"/>
    </xf>
    <xf numFmtId="0" fontId="10" fillId="0" borderId="9" xfId="9" applyFont="1" applyFill="1" applyBorder="1" applyAlignment="1">
      <alignment vertical="top" wrapText="1"/>
    </xf>
    <xf numFmtId="0" fontId="6" fillId="0" borderId="10" xfId="9" applyFont="1" applyBorder="1" applyAlignment="1">
      <alignment vertical="top" wrapText="1"/>
    </xf>
    <xf numFmtId="0" fontId="10" fillId="0" borderId="5" xfId="9" applyFont="1" applyBorder="1" applyAlignment="1">
      <alignment vertical="top" wrapText="1"/>
    </xf>
    <xf numFmtId="0" fontId="6" fillId="0" borderId="8" xfId="9" applyFont="1" applyBorder="1" applyAlignment="1">
      <alignment vertical="center" wrapText="1"/>
    </xf>
    <xf numFmtId="0" fontId="6" fillId="0" borderId="0" xfId="9" applyAlignment="1">
      <alignment wrapText="1"/>
    </xf>
    <xf numFmtId="0" fontId="13" fillId="0" borderId="0" xfId="0" applyFont="1"/>
    <xf numFmtId="164" fontId="1" fillId="0" borderId="0" xfId="0" applyNumberFormat="1" applyFont="1" applyAlignment="1">
      <alignment horizontal="right"/>
    </xf>
    <xf numFmtId="3" fontId="2" fillId="0" borderId="0" xfId="0" applyNumberFormat="1" applyFont="1" applyAlignment="1"/>
    <xf numFmtId="0" fontId="1" fillId="0" borderId="1" xfId="9" applyFont="1" applyBorder="1" applyAlignment="1">
      <alignment horizontal="center" vertical="center" wrapText="1" shrinkToFit="1"/>
    </xf>
    <xf numFmtId="3" fontId="2" fillId="0" borderId="0" xfId="9" applyNumberFormat="1" applyFont="1" applyAlignment="1">
      <alignment horizontal="right" shrinkToFit="1"/>
    </xf>
    <xf numFmtId="164" fontId="2" fillId="0" borderId="0" xfId="9" applyNumberFormat="1" applyFont="1" applyAlignment="1">
      <alignment horizontal="right" shrinkToFit="1"/>
    </xf>
    <xf numFmtId="3" fontId="1" fillId="0" borderId="0" xfId="9" applyNumberFormat="1" applyFont="1"/>
    <xf numFmtId="164" fontId="1" fillId="0" borderId="0" xfId="9" applyNumberFormat="1" applyFont="1" applyAlignment="1">
      <alignment horizontal="right"/>
    </xf>
    <xf numFmtId="164" fontId="2" fillId="0" borderId="0" xfId="9" applyNumberFormat="1" applyFont="1" applyAlignment="1">
      <alignment horizontal="right"/>
    </xf>
    <xf numFmtId="3" fontId="1" fillId="0" borderId="0" xfId="9" applyNumberFormat="1" applyFont="1" applyAlignment="1">
      <alignment horizontal="right"/>
    </xf>
    <xf numFmtId="0" fontId="1" fillId="0" borderId="0" xfId="9" applyFont="1"/>
    <xf numFmtId="3" fontId="2" fillId="0" borderId="0" xfId="9" applyNumberFormat="1" applyFont="1" applyAlignment="1">
      <alignment horizontal="right"/>
    </xf>
    <xf numFmtId="3" fontId="1" fillId="0" borderId="0" xfId="9" applyNumberFormat="1" applyFont="1" applyFill="1" applyBorder="1"/>
    <xf numFmtId="3" fontId="1" fillId="0" borderId="2" xfId="9" applyNumberFormat="1" applyFont="1" applyFill="1" applyBorder="1"/>
    <xf numFmtId="164" fontId="1" fillId="0" borderId="2" xfId="9" applyNumberFormat="1" applyFont="1" applyBorder="1" applyAlignment="1">
      <alignment horizontal="right"/>
    </xf>
    <xf numFmtId="0" fontId="10" fillId="0" borderId="14" xfId="9" applyFont="1" applyBorder="1" applyAlignment="1">
      <alignment vertical="center" wrapText="1"/>
    </xf>
    <xf numFmtId="0" fontId="6" fillId="0" borderId="14" xfId="9" applyFont="1" applyFill="1" applyBorder="1" applyAlignment="1">
      <alignment vertical="center" wrapText="1"/>
    </xf>
    <xf numFmtId="0" fontId="12" fillId="0" borderId="0" xfId="6"/>
    <xf numFmtId="3" fontId="2" fillId="0" borderId="0" xfId="9" applyNumberFormat="1" applyFont="1" applyAlignment="1">
      <alignment horizontal="right"/>
    </xf>
    <xf numFmtId="164" fontId="2" fillId="0" borderId="0" xfId="9" applyNumberFormat="1" applyFont="1" applyAlignment="1">
      <alignment horizontal="center"/>
    </xf>
    <xf numFmtId="0" fontId="5" fillId="0" borderId="6" xfId="9" applyFont="1" applyBorder="1" applyAlignment="1">
      <alignment vertical="top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9" applyFont="1" applyBorder="1" applyAlignment="1">
      <alignment wrapText="1"/>
    </xf>
    <xf numFmtId="0" fontId="6" fillId="0" borderId="0" xfId="9" applyBorder="1" applyAlignment="1">
      <alignment wrapText="1"/>
    </xf>
    <xf numFmtId="0" fontId="1" fillId="0" borderId="0" xfId="9" applyFont="1" applyAlignment="1">
      <alignment horizontal="left"/>
    </xf>
    <xf numFmtId="0" fontId="1" fillId="0" borderId="0" xfId="9" applyFont="1" applyAlignment="1">
      <alignment horizontal="left" wrapText="1"/>
    </xf>
    <xf numFmtId="0" fontId="2" fillId="0" borderId="0" xfId="9" applyFont="1" applyAlignment="1">
      <alignment horizontal="left"/>
    </xf>
    <xf numFmtId="0" fontId="2" fillId="0" borderId="2" xfId="9" applyFont="1" applyBorder="1" applyAlignment="1">
      <alignment horizontal="left"/>
    </xf>
    <xf numFmtId="0" fontId="3" fillId="0" borderId="0" xfId="9" applyFont="1" applyBorder="1" applyAlignment="1">
      <alignment horizontal="left" wrapText="1"/>
    </xf>
    <xf numFmtId="0" fontId="2" fillId="0" borderId="0" xfId="9" applyFont="1" applyAlignment="1">
      <alignment horizontal="left" wrapText="1"/>
    </xf>
    <xf numFmtId="0" fontId="1" fillId="0" borderId="0" xfId="9" applyFont="1" applyAlignment="1">
      <alignment horizontal="left" vertical="justify" wrapText="1"/>
    </xf>
    <xf numFmtId="0" fontId="1" fillId="0" borderId="0" xfId="9" applyFont="1" applyAlignment="1">
      <alignment horizontal="left" vertical="justify"/>
    </xf>
    <xf numFmtId="0" fontId="2" fillId="0" borderId="0" xfId="9" applyFont="1" applyAlignment="1">
      <alignment horizontal="center" wrapText="1"/>
    </xf>
    <xf numFmtId="0" fontId="6" fillId="0" borderId="0" xfId="9" applyAlignment="1">
      <alignment horizontal="left" wrapText="1"/>
    </xf>
    <xf numFmtId="0" fontId="6" fillId="0" borderId="0" xfId="9" applyAlignment="1">
      <alignment wrapText="1"/>
    </xf>
    <xf numFmtId="0" fontId="1" fillId="0" borderId="16" xfId="9" applyFont="1" applyBorder="1" applyAlignment="1">
      <alignment horizontal="center" vertical="center"/>
    </xf>
    <xf numFmtId="0" fontId="1" fillId="0" borderId="2" xfId="9" applyFont="1" applyBorder="1" applyAlignment="1">
      <alignment horizontal="center" vertical="center"/>
    </xf>
    <xf numFmtId="0" fontId="1" fillId="0" borderId="1" xfId="9" applyFont="1" applyBorder="1" applyAlignment="1">
      <alignment horizontal="center"/>
    </xf>
    <xf numFmtId="0" fontId="2" fillId="0" borderId="0" xfId="9" applyFont="1" applyAlignment="1">
      <alignment horizontal="left" shrinkToFi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 shrinkToFit="1"/>
    </xf>
    <xf numFmtId="0" fontId="1" fillId="0" borderId="0" xfId="0" applyFont="1" applyAlignment="1">
      <alignment horizontal="left" vertical="justify" wrapText="1"/>
    </xf>
    <xf numFmtId="0" fontId="1" fillId="0" borderId="0" xfId="0" applyFont="1" applyAlignment="1">
      <alignment horizontal="left" vertical="justify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16" xfId="0" applyFont="1" applyBorder="1" applyAlignment="1">
      <alignment wrapText="1"/>
    </xf>
    <xf numFmtId="0" fontId="0" fillId="0" borderId="16" xfId="0" applyBorder="1" applyAlignment="1">
      <alignment wrapText="1"/>
    </xf>
    <xf numFmtId="0" fontId="9" fillId="0" borderId="17" xfId="9" applyFont="1" applyBorder="1" applyAlignment="1">
      <alignment horizontal="center"/>
    </xf>
    <xf numFmtId="0" fontId="9" fillId="0" borderId="18" xfId="9" applyFont="1" applyBorder="1" applyAlignment="1">
      <alignment horizontal="center"/>
    </xf>
  </cellXfs>
  <cellStyles count="16">
    <cellStyle name="Cabecera 1" xfId="1"/>
    <cellStyle name="Cabecera 2" xfId="2"/>
    <cellStyle name="Euro" xfId="3"/>
    <cellStyle name="Fecha" xfId="4"/>
    <cellStyle name="Fijo" xfId="5"/>
    <cellStyle name="Hipervínculo" xfId="6" builtinId="8"/>
    <cellStyle name="Monetario" xfId="7"/>
    <cellStyle name="Monetario0" xfId="8"/>
    <cellStyle name="Normal" xfId="0" builtinId="0"/>
    <cellStyle name="Normal 2" xfId="9"/>
    <cellStyle name="Normal 3" xfId="10"/>
    <cellStyle name="Normal 4" xfId="11"/>
    <cellStyle name="Normal 5" xfId="12"/>
    <cellStyle name="Normal 5 2" xfId="13"/>
    <cellStyle name="Normal 6" xfId="14"/>
    <cellStyle name="Punto0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4\sis2\Seguridad%20Publica\Datos%202012\cuadros%20y%20gr&#225;ficos\CONSEJO%20MAGISTRATURA%20CABA\ingresos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al"/>
      <sheetName val="Cont"/>
      <sheetName val="Faltas"/>
    </sheetNames>
    <sheetDataSet>
      <sheetData sheetId="0" refreshError="1"/>
      <sheetData sheetId="1" refreshError="1">
        <row r="42">
          <cell r="D42">
            <v>351</v>
          </cell>
        </row>
        <row r="43">
          <cell r="D43">
            <v>15</v>
          </cell>
        </row>
        <row r="44">
          <cell r="D44">
            <v>65</v>
          </cell>
        </row>
        <row r="45">
          <cell r="D45">
            <v>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H11" sqref="H11"/>
    </sheetView>
  </sheetViews>
  <sheetFormatPr baseColWidth="10" defaultRowHeight="12.75" x14ac:dyDescent="0.2"/>
  <sheetData>
    <row r="1" spans="1:12" ht="34.5" customHeight="1" x14ac:dyDescent="0.2">
      <c r="A1" s="58" t="s">
        <v>57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x14ac:dyDescent="0.2">
      <c r="B2" s="54">
        <v>2013</v>
      </c>
    </row>
    <row r="3" spans="1:12" x14ac:dyDescent="0.2">
      <c r="B3" s="54">
        <v>2012</v>
      </c>
    </row>
    <row r="4" spans="1:12" x14ac:dyDescent="0.2">
      <c r="B4" s="54">
        <v>2011</v>
      </c>
    </row>
  </sheetData>
  <mergeCells count="1">
    <mergeCell ref="A1:L1"/>
  </mergeCells>
  <hyperlinks>
    <hyperlink ref="B2" location="'2013'!A1" display="'2013'!A1"/>
    <hyperlink ref="B3" location="'2012'!A1" display="'2012'!A1"/>
    <hyperlink ref="B4" location="'2011'!A1" display="'2011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>
      <selection activeCell="G9" sqref="G9"/>
    </sheetView>
  </sheetViews>
  <sheetFormatPr baseColWidth="10" defaultColWidth="11.42578125" defaultRowHeight="12.75" x14ac:dyDescent="0.2"/>
  <cols>
    <col min="1" max="1" width="11.42578125" style="11"/>
    <col min="2" max="2" width="22.42578125" style="11" customWidth="1"/>
    <col min="3" max="3" width="12" style="11" customWidth="1"/>
    <col min="4" max="16384" width="11.42578125" style="11"/>
  </cols>
  <sheetData>
    <row r="1" spans="1:5" ht="50.25" customHeight="1" x14ac:dyDescent="0.2">
      <c r="A1" s="71" t="s">
        <v>54</v>
      </c>
      <c r="B1" s="72"/>
      <c r="C1" s="72"/>
      <c r="D1" s="72"/>
      <c r="E1" s="72"/>
    </row>
    <row r="2" spans="1:5" x14ac:dyDescent="0.2">
      <c r="A2" s="73" t="s">
        <v>0</v>
      </c>
      <c r="B2" s="73"/>
      <c r="C2" s="73"/>
      <c r="D2" s="75" t="s">
        <v>1</v>
      </c>
      <c r="E2" s="75"/>
    </row>
    <row r="3" spans="1:5" ht="36" x14ac:dyDescent="0.2">
      <c r="A3" s="74"/>
      <c r="B3" s="74"/>
      <c r="C3" s="74"/>
      <c r="D3" s="40" t="s">
        <v>2</v>
      </c>
      <c r="E3" s="40" t="s">
        <v>55</v>
      </c>
    </row>
    <row r="4" spans="1:5" x14ac:dyDescent="0.2">
      <c r="A4" s="76" t="s">
        <v>4</v>
      </c>
      <c r="B4" s="76"/>
      <c r="C4" s="76"/>
      <c r="D4" s="41">
        <v>30936</v>
      </c>
      <c r="E4" s="42">
        <v>100</v>
      </c>
    </row>
    <row r="5" spans="1:5" x14ac:dyDescent="0.2">
      <c r="A5" s="76" t="s">
        <v>5</v>
      </c>
      <c r="B5" s="76"/>
      <c r="C5" s="76"/>
      <c r="D5" s="41"/>
      <c r="E5" s="42"/>
    </row>
    <row r="6" spans="1:5" x14ac:dyDescent="0.2">
      <c r="A6" s="62" t="s">
        <v>6</v>
      </c>
      <c r="B6" s="62"/>
      <c r="C6" s="62"/>
      <c r="D6" s="43">
        <v>6336</v>
      </c>
      <c r="E6" s="44">
        <v>20.480993017843289</v>
      </c>
    </row>
    <row r="7" spans="1:5" x14ac:dyDescent="0.2">
      <c r="A7" s="62" t="s">
        <v>7</v>
      </c>
      <c r="B7" s="62"/>
      <c r="C7" s="62"/>
      <c r="D7" s="43">
        <v>209</v>
      </c>
      <c r="E7" s="44">
        <v>0.67558831135246966</v>
      </c>
    </row>
    <row r="8" spans="1:5" x14ac:dyDescent="0.2">
      <c r="A8" s="62" t="s">
        <v>8</v>
      </c>
      <c r="B8" s="62"/>
      <c r="C8" s="62"/>
      <c r="D8" s="43">
        <v>134</v>
      </c>
      <c r="E8" s="44">
        <v>0.43315231445565033</v>
      </c>
    </row>
    <row r="9" spans="1:5" x14ac:dyDescent="0.2">
      <c r="A9" s="62" t="s">
        <v>9</v>
      </c>
      <c r="B9" s="62"/>
      <c r="C9" s="62"/>
      <c r="D9" s="43">
        <v>215</v>
      </c>
      <c r="E9" s="44">
        <v>0.69498319110421514</v>
      </c>
    </row>
    <row r="10" spans="1:5" ht="12.75" customHeight="1" x14ac:dyDescent="0.2">
      <c r="A10" s="67" t="s">
        <v>10</v>
      </c>
      <c r="B10" s="67"/>
      <c r="C10" s="67"/>
      <c r="E10" s="45"/>
    </row>
    <row r="11" spans="1:5" ht="12.75" customHeight="1" x14ac:dyDescent="0.2">
      <c r="A11" s="68" t="s">
        <v>11</v>
      </c>
      <c r="B11" s="68"/>
      <c r="C11" s="68"/>
      <c r="D11" s="43">
        <f>182+2335</f>
        <v>2517</v>
      </c>
      <c r="E11" s="44">
        <v>8.136152055857254</v>
      </c>
    </row>
    <row r="12" spans="1:5" x14ac:dyDescent="0.2">
      <c r="A12" s="69" t="s">
        <v>12</v>
      </c>
      <c r="B12" s="69"/>
      <c r="C12" s="69"/>
      <c r="D12" s="46">
        <v>25</v>
      </c>
      <c r="E12" s="44">
        <v>8.0811998965606424E-2</v>
      </c>
    </row>
    <row r="13" spans="1:5" ht="12.75" customHeight="1" x14ac:dyDescent="0.2">
      <c r="A13" s="67" t="s">
        <v>13</v>
      </c>
      <c r="B13" s="67"/>
      <c r="C13" s="67"/>
      <c r="E13" s="45"/>
    </row>
    <row r="14" spans="1:5" ht="0.75" customHeight="1" x14ac:dyDescent="0.2">
      <c r="A14" s="67"/>
      <c r="B14" s="67"/>
      <c r="C14" s="67"/>
      <c r="E14" s="45"/>
    </row>
    <row r="15" spans="1:5" x14ac:dyDescent="0.2">
      <c r="A15" s="62" t="s">
        <v>14</v>
      </c>
      <c r="B15" s="62"/>
      <c r="C15" s="62"/>
      <c r="D15" s="47">
        <v>507</v>
      </c>
      <c r="E15" s="44">
        <v>1.6388673390224979</v>
      </c>
    </row>
    <row r="16" spans="1:5" x14ac:dyDescent="0.2">
      <c r="A16" s="62" t="s">
        <v>15</v>
      </c>
      <c r="B16" s="62"/>
      <c r="C16" s="62"/>
      <c r="D16" s="46">
        <v>17853</v>
      </c>
      <c r="E16" s="44">
        <v>57.709464701318844</v>
      </c>
    </row>
    <row r="17" spans="1:5" ht="12.75" customHeight="1" x14ac:dyDescent="0.2">
      <c r="A17" s="70" t="s">
        <v>16</v>
      </c>
      <c r="B17" s="70"/>
      <c r="C17" s="70"/>
      <c r="D17" s="55"/>
      <c r="E17" s="56"/>
    </row>
    <row r="18" spans="1:5" x14ac:dyDescent="0.2">
      <c r="A18" s="62" t="s">
        <v>17</v>
      </c>
      <c r="B18" s="62"/>
      <c r="C18" s="62"/>
      <c r="D18" s="49">
        <v>315</v>
      </c>
      <c r="E18" s="44">
        <v>1.0182311869666407</v>
      </c>
    </row>
    <row r="19" spans="1:5" x14ac:dyDescent="0.2">
      <c r="A19" s="62" t="s">
        <v>18</v>
      </c>
      <c r="B19" s="62"/>
      <c r="C19" s="62"/>
      <c r="D19" s="49">
        <f>317+151</f>
        <v>468</v>
      </c>
      <c r="E19" s="44">
        <v>1.5128006206361522</v>
      </c>
    </row>
    <row r="20" spans="1:5" ht="13.5" customHeight="1" x14ac:dyDescent="0.2">
      <c r="A20" s="63" t="s">
        <v>19</v>
      </c>
      <c r="B20" s="63"/>
      <c r="C20" s="63"/>
      <c r="D20" s="49">
        <v>2076</v>
      </c>
      <c r="E20" s="44">
        <v>6.7106283941039564</v>
      </c>
    </row>
    <row r="21" spans="1:5" x14ac:dyDescent="0.2">
      <c r="A21" s="64" t="s">
        <v>20</v>
      </c>
      <c r="B21" s="64"/>
      <c r="C21" s="64"/>
      <c r="D21" s="48"/>
      <c r="E21" s="45"/>
    </row>
    <row r="22" spans="1:5" x14ac:dyDescent="0.2">
      <c r="A22" s="62" t="s">
        <v>21</v>
      </c>
      <c r="B22" s="62"/>
      <c r="C22" s="62"/>
      <c r="D22" s="49">
        <v>38</v>
      </c>
      <c r="E22" s="44">
        <v>0.12283423842772176</v>
      </c>
    </row>
    <row r="23" spans="1:5" x14ac:dyDescent="0.2">
      <c r="A23" s="65" t="s">
        <v>24</v>
      </c>
      <c r="B23" s="65"/>
      <c r="C23" s="65"/>
      <c r="D23" s="50">
        <v>243</v>
      </c>
      <c r="E23" s="51">
        <v>0.78549262994569435</v>
      </c>
    </row>
    <row r="24" spans="1:5" ht="12.75" customHeight="1" x14ac:dyDescent="0.2">
      <c r="A24" s="66" t="s">
        <v>56</v>
      </c>
      <c r="B24" s="66"/>
      <c r="C24" s="66"/>
      <c r="D24" s="66"/>
      <c r="E24" s="66"/>
    </row>
    <row r="25" spans="1:5" ht="36.75" customHeight="1" x14ac:dyDescent="0.2">
      <c r="A25" s="60" t="s">
        <v>23</v>
      </c>
      <c r="B25" s="61"/>
      <c r="C25" s="61"/>
      <c r="D25" s="61"/>
      <c r="E25" s="61"/>
    </row>
  </sheetData>
  <mergeCells count="24">
    <mergeCell ref="A6:C6"/>
    <mergeCell ref="A17:C17"/>
    <mergeCell ref="A1:E1"/>
    <mergeCell ref="A2:C3"/>
    <mergeCell ref="D2:E2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4"/>
    <mergeCell ref="A15:C15"/>
    <mergeCell ref="A16:C16"/>
    <mergeCell ref="A25:E25"/>
    <mergeCell ref="A19:C19"/>
    <mergeCell ref="A20:C20"/>
    <mergeCell ref="A21:C21"/>
    <mergeCell ref="A22:C22"/>
    <mergeCell ref="A23:C23"/>
    <mergeCell ref="A24:E24"/>
  </mergeCells>
  <pageMargins left="0.94488188976377963" right="0.74803149606299213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M22" sqref="M22"/>
    </sheetView>
  </sheetViews>
  <sheetFormatPr baseColWidth="10" defaultRowHeight="12.75" x14ac:dyDescent="0.2"/>
  <cols>
    <col min="1" max="1" width="13.140625" customWidth="1"/>
    <col min="2" max="2" width="22.42578125" customWidth="1"/>
    <col min="3" max="3" width="12" customWidth="1"/>
    <col min="5" max="5" width="12.140625" customWidth="1"/>
  </cols>
  <sheetData>
    <row r="1" spans="1:5" ht="40.5" customHeight="1" x14ac:dyDescent="0.2">
      <c r="A1" s="78" t="s">
        <v>53</v>
      </c>
      <c r="B1" s="79"/>
      <c r="C1" s="79"/>
      <c r="D1" s="79"/>
      <c r="E1" s="79"/>
    </row>
    <row r="2" spans="1:5" x14ac:dyDescent="0.2">
      <c r="A2" s="80" t="s">
        <v>0</v>
      </c>
      <c r="B2" s="80"/>
      <c r="C2" s="80"/>
      <c r="D2" s="82" t="s">
        <v>1</v>
      </c>
      <c r="E2" s="82"/>
    </row>
    <row r="3" spans="1:5" ht="36" x14ac:dyDescent="0.2">
      <c r="A3" s="81"/>
      <c r="B3" s="81"/>
      <c r="C3" s="81"/>
      <c r="D3" s="1" t="s">
        <v>2</v>
      </c>
      <c r="E3" s="1" t="s">
        <v>3</v>
      </c>
    </row>
    <row r="4" spans="1:5" x14ac:dyDescent="0.2">
      <c r="A4" s="83" t="s">
        <v>4</v>
      </c>
      <c r="B4" s="83"/>
      <c r="C4" s="83"/>
      <c r="D4" s="2">
        <f>SUM(D5+D10+D13+D16+D20+D22)</f>
        <v>29778</v>
      </c>
      <c r="E4" s="3">
        <v>100</v>
      </c>
    </row>
    <row r="5" spans="1:5" x14ac:dyDescent="0.2">
      <c r="A5" s="83" t="s">
        <v>5</v>
      </c>
      <c r="B5" s="83"/>
      <c r="C5" s="83"/>
      <c r="D5" s="2">
        <f>SUM(D6:D9)</f>
        <v>5492</v>
      </c>
      <c r="E5" s="3"/>
    </row>
    <row r="6" spans="1:5" x14ac:dyDescent="0.2">
      <c r="A6" s="77" t="s">
        <v>6</v>
      </c>
      <c r="B6" s="77"/>
      <c r="C6" s="77"/>
      <c r="D6" s="4">
        <v>4998</v>
      </c>
      <c r="E6" s="38">
        <v>16.784203102961918</v>
      </c>
    </row>
    <row r="7" spans="1:5" x14ac:dyDescent="0.2">
      <c r="A7" s="77" t="s">
        <v>7</v>
      </c>
      <c r="B7" s="77"/>
      <c r="C7" s="77"/>
      <c r="D7" s="4">
        <v>101</v>
      </c>
      <c r="E7" s="38">
        <v>0.33917657330915441</v>
      </c>
    </row>
    <row r="8" spans="1:5" x14ac:dyDescent="0.2">
      <c r="A8" s="77" t="s">
        <v>8</v>
      </c>
      <c r="B8" s="77"/>
      <c r="C8" s="77"/>
      <c r="D8" s="4">
        <v>193</v>
      </c>
      <c r="E8" s="38">
        <v>0.64812949157095845</v>
      </c>
    </row>
    <row r="9" spans="1:5" x14ac:dyDescent="0.2">
      <c r="A9" s="77" t="s">
        <v>9</v>
      </c>
      <c r="B9" s="77"/>
      <c r="C9" s="77"/>
      <c r="D9" s="4">
        <v>200</v>
      </c>
      <c r="E9" s="38">
        <v>0.67163677883000872</v>
      </c>
    </row>
    <row r="10" spans="1:5" ht="22.5" customHeight="1" x14ac:dyDescent="0.2">
      <c r="A10" s="86" t="s">
        <v>10</v>
      </c>
      <c r="B10" s="86"/>
      <c r="C10" s="86"/>
      <c r="D10" s="39">
        <f>SUM(D11:D12)</f>
        <v>3546</v>
      </c>
      <c r="E10" s="38"/>
    </row>
    <row r="11" spans="1:5" x14ac:dyDescent="0.2">
      <c r="A11" s="84" t="s">
        <v>11</v>
      </c>
      <c r="B11" s="84"/>
      <c r="C11" s="84"/>
      <c r="D11" s="4">
        <v>3533</v>
      </c>
      <c r="E11" s="38">
        <v>11.864463698032104</v>
      </c>
    </row>
    <row r="12" spans="1:5" ht="12.75" customHeight="1" x14ac:dyDescent="0.2">
      <c r="A12" s="85" t="s">
        <v>12</v>
      </c>
      <c r="B12" s="85"/>
      <c r="C12" s="85"/>
      <c r="D12" s="5">
        <v>13</v>
      </c>
      <c r="E12" s="38">
        <v>4.3656390623950568E-2</v>
      </c>
    </row>
    <row r="13" spans="1:5" ht="12.75" customHeight="1" x14ac:dyDescent="0.2">
      <c r="A13" s="86" t="s">
        <v>13</v>
      </c>
      <c r="B13" s="86"/>
      <c r="C13" s="86"/>
      <c r="D13" s="39">
        <f>SUM(D14:D15)</f>
        <v>15838</v>
      </c>
      <c r="E13" s="38"/>
    </row>
    <row r="14" spans="1:5" ht="12.75" customHeight="1" x14ac:dyDescent="0.2">
      <c r="A14" s="77" t="s">
        <v>14</v>
      </c>
      <c r="B14" s="77"/>
      <c r="C14" s="77"/>
      <c r="D14" s="8">
        <v>394</v>
      </c>
      <c r="E14" s="38">
        <v>1.323124454295117</v>
      </c>
    </row>
    <row r="15" spans="1:5" x14ac:dyDescent="0.2">
      <c r="A15" s="77" t="s">
        <v>15</v>
      </c>
      <c r="B15" s="77"/>
      <c r="C15" s="77"/>
      <c r="D15" s="5">
        <v>15444</v>
      </c>
      <c r="E15" s="38">
        <v>51.863792061253278</v>
      </c>
    </row>
    <row r="16" spans="1:5" ht="12.75" customHeight="1" x14ac:dyDescent="0.2">
      <c r="A16" s="87" t="s">
        <v>16</v>
      </c>
      <c r="B16" s="87"/>
      <c r="C16" s="87"/>
      <c r="D16" s="39">
        <f>SUM(D17:D19)</f>
        <v>4628</v>
      </c>
      <c r="E16" s="38"/>
    </row>
    <row r="17" spans="1:5" x14ac:dyDescent="0.2">
      <c r="A17" s="77" t="s">
        <v>17</v>
      </c>
      <c r="B17" s="77"/>
      <c r="C17" s="77"/>
      <c r="D17" s="9">
        <f>SUM([1]Cont!$D$42:$D$45)</f>
        <v>436</v>
      </c>
      <c r="E17" s="38">
        <v>1.4641681778494191</v>
      </c>
    </row>
    <row r="18" spans="1:5" ht="12.75" customHeight="1" x14ac:dyDescent="0.2">
      <c r="A18" s="77" t="s">
        <v>18</v>
      </c>
      <c r="B18" s="77"/>
      <c r="C18" s="77"/>
      <c r="D18" s="9">
        <v>668</v>
      </c>
      <c r="E18" s="38">
        <v>2.2432668412922294</v>
      </c>
    </row>
    <row r="19" spans="1:5" ht="16.5" customHeight="1" x14ac:dyDescent="0.2">
      <c r="A19" s="88" t="s">
        <v>19</v>
      </c>
      <c r="B19" s="88"/>
      <c r="C19" s="88"/>
      <c r="D19" s="9">
        <v>3524</v>
      </c>
      <c r="E19" s="38">
        <v>11.834240042984753</v>
      </c>
    </row>
    <row r="20" spans="1:5" x14ac:dyDescent="0.2">
      <c r="A20" s="89" t="s">
        <v>20</v>
      </c>
      <c r="B20" s="89"/>
      <c r="C20" s="89"/>
      <c r="D20" s="6">
        <v>127</v>
      </c>
      <c r="E20" s="38"/>
    </row>
    <row r="21" spans="1:5" x14ac:dyDescent="0.2">
      <c r="A21" s="77" t="s">
        <v>21</v>
      </c>
      <c r="B21" s="77"/>
      <c r="C21" s="77"/>
      <c r="D21" s="9">
        <v>127</v>
      </c>
      <c r="E21" s="38">
        <v>0.42648935455705556</v>
      </c>
    </row>
    <row r="22" spans="1:5" ht="12.75" customHeight="1" x14ac:dyDescent="0.2">
      <c r="A22" s="90" t="s">
        <v>24</v>
      </c>
      <c r="B22" s="90"/>
      <c r="C22" s="90"/>
      <c r="D22" s="10">
        <v>147</v>
      </c>
      <c r="E22" s="7">
        <v>0.49365303244005643</v>
      </c>
    </row>
    <row r="23" spans="1:5" ht="36.75" customHeight="1" x14ac:dyDescent="0.2">
      <c r="A23" s="91" t="s">
        <v>23</v>
      </c>
      <c r="B23" s="92"/>
      <c r="C23" s="92"/>
      <c r="D23" s="92"/>
      <c r="E23" s="92"/>
    </row>
    <row r="26" spans="1:5" ht="12.75" customHeight="1" x14ac:dyDescent="0.2"/>
  </sheetData>
  <mergeCells count="23">
    <mergeCell ref="A19:C19"/>
    <mergeCell ref="A20:C20"/>
    <mergeCell ref="A21:C21"/>
    <mergeCell ref="A22:C22"/>
    <mergeCell ref="A23:E23"/>
    <mergeCell ref="A8:C8"/>
    <mergeCell ref="A9:C9"/>
    <mergeCell ref="A18:C18"/>
    <mergeCell ref="A11:C11"/>
    <mergeCell ref="A12:C12"/>
    <mergeCell ref="A14:C14"/>
    <mergeCell ref="A10:C10"/>
    <mergeCell ref="A13:C13"/>
    <mergeCell ref="A16:C16"/>
    <mergeCell ref="A15:C15"/>
    <mergeCell ref="A17:C17"/>
    <mergeCell ref="A7:C7"/>
    <mergeCell ref="A1:E1"/>
    <mergeCell ref="A2:C3"/>
    <mergeCell ref="D2:E2"/>
    <mergeCell ref="A4:C4"/>
    <mergeCell ref="A5:C5"/>
    <mergeCell ref="A6:C6"/>
  </mergeCells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G1" sqref="G1"/>
    </sheetView>
  </sheetViews>
  <sheetFormatPr baseColWidth="10" defaultRowHeight="12.75" x14ac:dyDescent="0.2"/>
  <sheetData>
    <row r="1" spans="1:7" ht="53.25" customHeight="1" x14ac:dyDescent="0.2">
      <c r="A1" s="78" t="s">
        <v>52</v>
      </c>
      <c r="B1" s="79"/>
      <c r="C1" s="79"/>
      <c r="D1" s="79"/>
      <c r="E1" s="79"/>
      <c r="G1" s="37"/>
    </row>
    <row r="2" spans="1:7" x14ac:dyDescent="0.2">
      <c r="A2" s="80" t="s">
        <v>0</v>
      </c>
      <c r="B2" s="80"/>
      <c r="C2" s="80"/>
      <c r="D2" s="82" t="s">
        <v>1</v>
      </c>
      <c r="E2" s="82"/>
    </row>
    <row r="3" spans="1:7" ht="36" x14ac:dyDescent="0.2">
      <c r="A3" s="81"/>
      <c r="B3" s="81"/>
      <c r="C3" s="81"/>
      <c r="D3" s="1" t="s">
        <v>2</v>
      </c>
      <c r="E3" s="1" t="s">
        <v>3</v>
      </c>
    </row>
    <row r="4" spans="1:7" x14ac:dyDescent="0.2">
      <c r="A4" s="83" t="s">
        <v>4</v>
      </c>
      <c r="B4" s="83"/>
      <c r="C4" s="83"/>
      <c r="D4" s="2">
        <f>SUM(D5+D10+D13+D16+D20+D22)</f>
        <v>32157</v>
      </c>
      <c r="E4" s="3">
        <v>100</v>
      </c>
    </row>
    <row r="5" spans="1:7" x14ac:dyDescent="0.2">
      <c r="A5" s="83" t="s">
        <v>5</v>
      </c>
      <c r="B5" s="83"/>
      <c r="C5" s="83"/>
      <c r="D5" s="2">
        <v>4814</v>
      </c>
      <c r="E5" s="3"/>
    </row>
    <row r="6" spans="1:7" x14ac:dyDescent="0.2">
      <c r="A6" s="77" t="s">
        <v>6</v>
      </c>
      <c r="B6" s="77"/>
      <c r="C6" s="77"/>
      <c r="D6" s="4">
        <v>4432</v>
      </c>
      <c r="E6" s="38">
        <v>13.782380197157696</v>
      </c>
    </row>
    <row r="7" spans="1:7" x14ac:dyDescent="0.2">
      <c r="A7" s="77" t="s">
        <v>7</v>
      </c>
      <c r="B7" s="77"/>
      <c r="C7" s="77"/>
      <c r="D7" s="4">
        <v>106</v>
      </c>
      <c r="E7" s="38">
        <v>0.32963273937245391</v>
      </c>
    </row>
    <row r="8" spans="1:7" x14ac:dyDescent="0.2">
      <c r="A8" s="77" t="s">
        <v>8</v>
      </c>
      <c r="B8" s="77"/>
      <c r="C8" s="77"/>
      <c r="D8" s="4">
        <f>4+2+39+34+16</f>
        <v>95</v>
      </c>
      <c r="E8" s="38">
        <v>0.29542556830550115</v>
      </c>
    </row>
    <row r="9" spans="1:7" x14ac:dyDescent="0.2">
      <c r="A9" s="77" t="s">
        <v>9</v>
      </c>
      <c r="B9" s="77"/>
      <c r="C9" s="77"/>
      <c r="D9" s="4">
        <f>177+2+2</f>
        <v>181</v>
      </c>
      <c r="E9" s="38">
        <v>0.56286345119258641</v>
      </c>
    </row>
    <row r="10" spans="1:7" ht="25.5" customHeight="1" x14ac:dyDescent="0.2">
      <c r="A10" s="86" t="s">
        <v>10</v>
      </c>
      <c r="B10" s="86"/>
      <c r="C10" s="86"/>
      <c r="D10" s="39">
        <v>2499</v>
      </c>
      <c r="E10" s="38"/>
    </row>
    <row r="11" spans="1:7" x14ac:dyDescent="0.2">
      <c r="A11" s="84" t="s">
        <v>11</v>
      </c>
      <c r="B11" s="84"/>
      <c r="C11" s="84"/>
      <c r="D11" s="4">
        <v>2479</v>
      </c>
      <c r="E11" s="38">
        <v>7.7090524613614457</v>
      </c>
    </row>
    <row r="12" spans="1:7" x14ac:dyDescent="0.2">
      <c r="A12" s="85" t="s">
        <v>12</v>
      </c>
      <c r="B12" s="85"/>
      <c r="C12" s="85"/>
      <c r="D12" s="5">
        <v>20</v>
      </c>
      <c r="E12" s="38">
        <v>6.2194856485368662E-2</v>
      </c>
    </row>
    <row r="13" spans="1:7" ht="27.75" customHeight="1" x14ac:dyDescent="0.2">
      <c r="A13" s="86" t="s">
        <v>13</v>
      </c>
      <c r="B13" s="86"/>
      <c r="C13" s="86"/>
      <c r="D13" s="39">
        <v>21307</v>
      </c>
      <c r="E13" s="38"/>
    </row>
    <row r="14" spans="1:7" x14ac:dyDescent="0.2">
      <c r="A14" s="77" t="s">
        <v>14</v>
      </c>
      <c r="B14" s="77"/>
      <c r="C14" s="77"/>
      <c r="D14" s="8">
        <v>600</v>
      </c>
      <c r="E14" s="38">
        <v>1.8658456945610598</v>
      </c>
    </row>
    <row r="15" spans="1:7" x14ac:dyDescent="0.2">
      <c r="A15" s="77" t="s">
        <v>15</v>
      </c>
      <c r="B15" s="77"/>
      <c r="C15" s="77"/>
      <c r="D15" s="5">
        <v>20707</v>
      </c>
      <c r="E15" s="38">
        <v>64.393444662126441</v>
      </c>
    </row>
    <row r="16" spans="1:7" ht="27" customHeight="1" x14ac:dyDescent="0.2">
      <c r="A16" s="86" t="s">
        <v>16</v>
      </c>
      <c r="B16" s="86"/>
      <c r="C16" s="86"/>
      <c r="D16" s="39">
        <v>3136</v>
      </c>
      <c r="E16" s="38"/>
    </row>
    <row r="17" spans="1:5" x14ac:dyDescent="0.2">
      <c r="A17" s="77" t="s">
        <v>17</v>
      </c>
      <c r="B17" s="77"/>
      <c r="C17" s="77"/>
      <c r="D17" s="9">
        <v>207</v>
      </c>
      <c r="E17" s="38">
        <v>0.64371676462356564</v>
      </c>
    </row>
    <row r="18" spans="1:5" x14ac:dyDescent="0.2">
      <c r="A18" s="77" t="s">
        <v>18</v>
      </c>
      <c r="B18" s="77"/>
      <c r="C18" s="77"/>
      <c r="D18" s="9">
        <v>620</v>
      </c>
      <c r="E18" s="38">
        <v>1.9280405510464287</v>
      </c>
    </row>
    <row r="19" spans="1:5" x14ac:dyDescent="0.2">
      <c r="A19" s="88" t="s">
        <v>19</v>
      </c>
      <c r="B19" s="88"/>
      <c r="C19" s="88"/>
      <c r="D19" s="9">
        <v>2309</v>
      </c>
      <c r="E19" s="38">
        <v>7.1803961812358121</v>
      </c>
    </row>
    <row r="20" spans="1:5" x14ac:dyDescent="0.2">
      <c r="A20" s="89" t="s">
        <v>20</v>
      </c>
      <c r="B20" s="89"/>
      <c r="C20" s="89"/>
      <c r="D20" s="6">
        <v>243</v>
      </c>
      <c r="E20" s="38"/>
    </row>
    <row r="21" spans="1:5" x14ac:dyDescent="0.2">
      <c r="A21" s="77" t="s">
        <v>21</v>
      </c>
      <c r="B21" s="77"/>
      <c r="C21" s="77"/>
      <c r="D21" s="9">
        <v>243</v>
      </c>
      <c r="E21" s="38">
        <v>0.75566750629722923</v>
      </c>
    </row>
    <row r="22" spans="1:5" x14ac:dyDescent="0.2">
      <c r="A22" s="90" t="s">
        <v>22</v>
      </c>
      <c r="B22" s="90"/>
      <c r="C22" s="90"/>
      <c r="D22" s="10">
        <v>158</v>
      </c>
      <c r="E22" s="38">
        <v>0.49133936623441243</v>
      </c>
    </row>
    <row r="23" spans="1:5" ht="33.75" customHeight="1" x14ac:dyDescent="0.2">
      <c r="A23" s="91" t="s">
        <v>23</v>
      </c>
      <c r="B23" s="92"/>
      <c r="C23" s="92"/>
      <c r="D23" s="92"/>
      <c r="E23" s="92"/>
    </row>
  </sheetData>
  <mergeCells count="23">
    <mergeCell ref="A23:E23"/>
    <mergeCell ref="A17:C17"/>
    <mergeCell ref="A18:C18"/>
    <mergeCell ref="A19:C19"/>
    <mergeCell ref="A20:C20"/>
    <mergeCell ref="A14:C14"/>
    <mergeCell ref="A15:C15"/>
    <mergeCell ref="A16:C16"/>
    <mergeCell ref="A21:C21"/>
    <mergeCell ref="A22:C22"/>
    <mergeCell ref="A10:C10"/>
    <mergeCell ref="A11:C11"/>
    <mergeCell ref="A12:C12"/>
    <mergeCell ref="A9:C9"/>
    <mergeCell ref="A13:C13"/>
    <mergeCell ref="A5:C5"/>
    <mergeCell ref="A6:C6"/>
    <mergeCell ref="A7:C7"/>
    <mergeCell ref="A8:C8"/>
    <mergeCell ref="A1:E1"/>
    <mergeCell ref="A2:C3"/>
    <mergeCell ref="D2:E2"/>
    <mergeCell ref="A4:C4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16" zoomScaleNormal="100" workbookViewId="0">
      <selection activeCell="B11" sqref="B11"/>
    </sheetView>
  </sheetViews>
  <sheetFormatPr baseColWidth="10" defaultColWidth="11.42578125" defaultRowHeight="12.75" x14ac:dyDescent="0.2"/>
  <cols>
    <col min="1" max="1" width="32.140625" style="11" customWidth="1"/>
    <col min="2" max="2" width="54.85546875" style="11" customWidth="1"/>
    <col min="3" max="16384" width="11.42578125" style="11"/>
  </cols>
  <sheetData>
    <row r="1" spans="1:2" ht="19.5" thickBot="1" x14ac:dyDescent="0.35">
      <c r="A1" s="93" t="s">
        <v>25</v>
      </c>
      <c r="B1" s="94"/>
    </row>
    <row r="2" spans="1:2" x14ac:dyDescent="0.2">
      <c r="A2" s="12" t="s">
        <v>26</v>
      </c>
      <c r="B2" s="13" t="s">
        <v>62</v>
      </c>
    </row>
    <row r="3" spans="1:2" x14ac:dyDescent="0.2">
      <c r="A3" s="14" t="s">
        <v>27</v>
      </c>
      <c r="B3" s="15" t="s">
        <v>28</v>
      </c>
    </row>
    <row r="4" spans="1:2" x14ac:dyDescent="0.2">
      <c r="A4" s="14" t="s">
        <v>29</v>
      </c>
      <c r="B4" s="15" t="s">
        <v>1</v>
      </c>
    </row>
    <row r="5" spans="1:2" x14ac:dyDescent="0.2">
      <c r="A5" s="14" t="s">
        <v>30</v>
      </c>
      <c r="B5" s="57" t="s">
        <v>66</v>
      </c>
    </row>
    <row r="6" spans="1:2" x14ac:dyDescent="0.2">
      <c r="A6" s="14" t="s">
        <v>31</v>
      </c>
      <c r="B6" s="15" t="s">
        <v>32</v>
      </c>
    </row>
    <row r="7" spans="1:2" ht="42" customHeight="1" thickBot="1" x14ac:dyDescent="0.25">
      <c r="A7" s="16" t="s">
        <v>33</v>
      </c>
      <c r="B7" s="17" t="s">
        <v>63</v>
      </c>
    </row>
    <row r="8" spans="1:2" x14ac:dyDescent="0.2">
      <c r="A8" s="18" t="s">
        <v>34</v>
      </c>
      <c r="B8" s="19" t="s">
        <v>32</v>
      </c>
    </row>
    <row r="9" spans="1:2" ht="25.5" x14ac:dyDescent="0.2">
      <c r="A9" s="20" t="s">
        <v>35</v>
      </c>
      <c r="B9" s="21" t="s">
        <v>36</v>
      </c>
    </row>
    <row r="10" spans="1:2" x14ac:dyDescent="0.2">
      <c r="A10" s="20" t="s">
        <v>37</v>
      </c>
      <c r="B10" s="15" t="s">
        <v>38</v>
      </c>
    </row>
    <row r="11" spans="1:2" ht="26.25" thickBot="1" x14ac:dyDescent="0.25">
      <c r="A11" s="22" t="s">
        <v>39</v>
      </c>
      <c r="B11" s="17" t="s">
        <v>51</v>
      </c>
    </row>
    <row r="12" spans="1:2" x14ac:dyDescent="0.2">
      <c r="A12" s="23" t="s">
        <v>40</v>
      </c>
      <c r="B12" s="24" t="s">
        <v>41</v>
      </c>
    </row>
    <row r="13" spans="1:2" ht="26.25" thickBot="1" x14ac:dyDescent="0.25">
      <c r="A13" s="25"/>
      <c r="B13" s="26" t="s">
        <v>42</v>
      </c>
    </row>
    <row r="14" spans="1:2" ht="13.5" thickBot="1" x14ac:dyDescent="0.25">
      <c r="A14" s="27" t="s">
        <v>43</v>
      </c>
      <c r="B14" s="52" t="s">
        <v>60</v>
      </c>
    </row>
    <row r="15" spans="1:2" ht="30" customHeight="1" thickBot="1" x14ac:dyDescent="0.25">
      <c r="A15" s="25"/>
      <c r="B15" s="53" t="s">
        <v>61</v>
      </c>
    </row>
    <row r="16" spans="1:2" ht="25.5" x14ac:dyDescent="0.2">
      <c r="A16" s="18" t="s">
        <v>59</v>
      </c>
      <c r="B16" s="28" t="s">
        <v>44</v>
      </c>
    </row>
    <row r="17" spans="1:2" ht="25.5" x14ac:dyDescent="0.2">
      <c r="A17" s="20" t="s">
        <v>35</v>
      </c>
      <c r="B17" s="29" t="s">
        <v>64</v>
      </c>
    </row>
    <row r="18" spans="1:2" ht="28.5" customHeight="1" x14ac:dyDescent="0.2">
      <c r="A18" s="20" t="s">
        <v>37</v>
      </c>
      <c r="B18" s="30" t="s">
        <v>45</v>
      </c>
    </row>
    <row r="19" spans="1:2" ht="26.25" thickBot="1" x14ac:dyDescent="0.25">
      <c r="A19" s="22" t="s">
        <v>39</v>
      </c>
      <c r="B19" s="31" t="s">
        <v>58</v>
      </c>
    </row>
    <row r="20" spans="1:2" ht="35.25" customHeight="1" x14ac:dyDescent="0.2">
      <c r="A20" s="32" t="s">
        <v>46</v>
      </c>
      <c r="B20" s="33" t="s">
        <v>47</v>
      </c>
    </row>
    <row r="21" spans="1:2" ht="33.75" customHeight="1" x14ac:dyDescent="0.2">
      <c r="A21" s="34" t="s">
        <v>48</v>
      </c>
      <c r="B21" s="15" t="s">
        <v>47</v>
      </c>
    </row>
    <row r="22" spans="1:2" ht="30.75" customHeight="1" x14ac:dyDescent="0.2">
      <c r="A22" s="34" t="s">
        <v>49</v>
      </c>
      <c r="B22" s="15" t="s">
        <v>47</v>
      </c>
    </row>
    <row r="23" spans="1:2" ht="58.5" customHeight="1" thickBot="1" x14ac:dyDescent="0.25">
      <c r="A23" s="16" t="s">
        <v>50</v>
      </c>
      <c r="B23" s="35" t="s">
        <v>65</v>
      </c>
    </row>
    <row r="29" spans="1:2" x14ac:dyDescent="0.2">
      <c r="B29" s="36"/>
    </row>
  </sheetData>
  <mergeCells count="1">
    <mergeCell ref="A1:B1"/>
  </mergeCell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SEG_01_AX23_11.xls </vt:lpstr>
      <vt:lpstr>2013</vt:lpstr>
      <vt:lpstr>2012</vt:lpstr>
      <vt:lpstr>2011</vt:lpstr>
      <vt:lpstr>Ficha técnica </vt:lpstr>
    </vt:vector>
  </TitlesOfParts>
  <Company>DGEYC - 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rlloret</dc:creator>
  <cp:lastModifiedBy>Paula Pentimalle Ramos</cp:lastModifiedBy>
  <dcterms:created xsi:type="dcterms:W3CDTF">2012-05-31T15:09:46Z</dcterms:created>
  <dcterms:modified xsi:type="dcterms:W3CDTF">2020-12-18T16:14:52Z</dcterms:modified>
</cp:coreProperties>
</file>