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7905" yWindow="-150" windowWidth="11895" windowHeight="9555"/>
  </bookViews>
  <sheets>
    <sheet name="AS_F_AX12" sheetId="1" r:id="rId1"/>
    <sheet name="FICHA" sheetId="2" r:id="rId2"/>
  </sheets>
  <definedNames>
    <definedName name="Docu1Serv" localSheetId="1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C7" i="1" l="1"/>
  <c r="E7" i="1"/>
  <c r="G7" i="1"/>
  <c r="I7" i="1"/>
  <c r="K7" i="1"/>
  <c r="B9" i="1"/>
  <c r="B7" i="1" s="1"/>
  <c r="C9" i="1"/>
  <c r="D9" i="1"/>
  <c r="D7" i="1" s="1"/>
  <c r="E9" i="1"/>
  <c r="F9" i="1"/>
  <c r="F7" i="1" s="1"/>
  <c r="G9" i="1"/>
  <c r="H9" i="1"/>
  <c r="H7" i="1" s="1"/>
  <c r="I9" i="1"/>
  <c r="J9" i="1"/>
  <c r="K9" i="1"/>
  <c r="L9" i="1"/>
  <c r="L7" i="1" s="1"/>
  <c r="I19" i="1"/>
  <c r="J19" i="1"/>
  <c r="J7" i="1" s="1"/>
</calcChain>
</file>

<file path=xl/sharedStrings.xml><?xml version="1.0" encoding="utf-8"?>
<sst xmlns="http://schemas.openxmlformats.org/spreadsheetml/2006/main" count="89" uniqueCount="52">
  <si>
    <t>Total</t>
  </si>
  <si>
    <t>.</t>
  </si>
  <si>
    <t>Tipo de alojamiento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</si>
  <si>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Fortalecimiento Familiar y Socio Comunitario y Dirección General Sistema de Atención Inmediata.</t>
    </r>
  </si>
  <si>
    <t>Hoteles</t>
  </si>
  <si>
    <t>Hogares de tránsito del GCBA</t>
  </si>
  <si>
    <r>
      <t>1</t>
    </r>
    <r>
      <rPr>
        <sz val="8"/>
        <rFont val="Arial"/>
        <family val="2"/>
      </rPr>
      <t xml:space="preserve">A partir de 2006 deja de funcionar el hogar Dormi Rawson transfiriéndose a toda la población beneficiaria al Centro Costanera. </t>
    </r>
  </si>
  <si>
    <r>
      <t>2</t>
    </r>
    <r>
      <rPr>
        <sz val="8"/>
        <rFont val="Arial"/>
        <family val="2"/>
      </rPr>
      <t>A partir de julio de 2008, el Centro Costanera cierra sus puertas por remodelación, retomando su actividad en agosto de 2009 con el nombre de Centro Costanera Sur.</t>
    </r>
  </si>
  <si>
    <t>Personas sin techo que recibieron asistencia habitacional por tipo de alojamiento. Ciudad de Buenos Aires. Años 2000/2010</t>
  </si>
  <si>
    <t xml:space="preserve"> </t>
  </si>
  <si>
    <t>Hogares por convenio (ONG.)</t>
  </si>
  <si>
    <t xml:space="preserve">  Parador Comedor Niño Jesus</t>
  </si>
  <si>
    <t xml:space="preserve">  Hogar Renacer</t>
  </si>
  <si>
    <t xml:space="preserve">  Parador Azucena Villaflor</t>
  </si>
  <si>
    <t xml:space="preserve">  Parador Retiro</t>
  </si>
  <si>
    <t xml:space="preserve">  Hogar 26 de Julio</t>
  </si>
  <si>
    <t xml:space="preserve">  Hogar Félix Lora</t>
  </si>
  <si>
    <r>
      <t xml:space="preserve">  Dormi Rawson</t>
    </r>
    <r>
      <rPr>
        <vertAlign val="superscript"/>
        <sz val="9"/>
        <rFont val="Arial"/>
        <family val="2"/>
      </rPr>
      <t>1</t>
    </r>
  </si>
  <si>
    <r>
      <t xml:space="preserve">  Centro Costanera Sur</t>
    </r>
    <r>
      <rPr>
        <vertAlign val="superscript"/>
        <sz val="9"/>
        <rFont val="Arial"/>
        <family val="2"/>
      </rPr>
      <t>2</t>
    </r>
  </si>
  <si>
    <t xml:space="preserve">  Parador Beppo Ghezzi</t>
  </si>
  <si>
    <t xml:space="preserve">FICHA TECNICA </t>
  </si>
  <si>
    <t>Archivo</t>
  </si>
  <si>
    <t xml:space="preserve">Área Temática </t>
  </si>
  <si>
    <t>Promocion Social</t>
  </si>
  <si>
    <t xml:space="preserve">Tema </t>
  </si>
  <si>
    <t>Asistencia Familiar</t>
  </si>
  <si>
    <t>Subtema</t>
  </si>
  <si>
    <t>Asistencia habitacional</t>
  </si>
  <si>
    <t>Serie</t>
  </si>
  <si>
    <t>Cantidad de personas asistidas habitacionalmente</t>
  </si>
  <si>
    <t>Objetivo</t>
  </si>
  <si>
    <t>Mostrar la cantidad de personas sin techo que son alojadas en hoteles, hogares y paradores de la ciudad</t>
  </si>
  <si>
    <t>Variable 1</t>
  </si>
  <si>
    <t>Personas alojadas</t>
  </si>
  <si>
    <t xml:space="preserve">Definición operativa </t>
  </si>
  <si>
    <t>Cantidad de personas que se viven en situación de calle y son alojadas en albergues propios o conveniados por el gobierno de la ciudad</t>
  </si>
  <si>
    <t>Unidad de medida</t>
  </si>
  <si>
    <t>Persona</t>
  </si>
  <si>
    <t>Método de cálculo (formula)</t>
  </si>
  <si>
    <r>
      <rPr>
        <b/>
        <sz val="10"/>
        <rFont val="Arial"/>
        <family val="2"/>
      </rPr>
      <t>Sumatoria</t>
    </r>
    <r>
      <rPr>
        <sz val="10"/>
        <rFont val="Arial"/>
        <family val="2"/>
      </rPr>
      <t xml:space="preserve"> de personas que fueron alojadas por dependencia en el año</t>
    </r>
  </si>
  <si>
    <t>Variable 2</t>
  </si>
  <si>
    <r>
      <rPr>
        <b/>
        <sz val="10"/>
        <rFont val="Arial"/>
        <family val="2"/>
      </rPr>
      <t xml:space="preserve">Tipo de alojamiento </t>
    </r>
    <r>
      <rPr>
        <sz val="10"/>
        <rFont val="Arial"/>
        <family val="2"/>
      </rPr>
      <t>(</t>
    </r>
    <r>
      <rPr>
        <b/>
        <u/>
        <sz val="10"/>
        <rFont val="Arial"/>
        <family val="2"/>
      </rPr>
      <t>Hoteles</t>
    </r>
    <r>
      <rPr>
        <sz val="10"/>
        <rFont val="Arial"/>
        <family val="2"/>
      </rPr>
      <t xml:space="preserve">: alojamiento transitorio de personas en  establecimientos hoteleros designados  por el gobierno de la ciudad, </t>
    </r>
    <r>
      <rPr>
        <b/>
        <u/>
        <sz val="10"/>
        <rFont val="Arial"/>
        <family val="2"/>
      </rPr>
      <t>Hogares de tránsito:</t>
    </r>
    <r>
      <rPr>
        <sz val="10"/>
        <rFont val="Arial"/>
        <family val="2"/>
      </rPr>
      <t xml:space="preserve"> asistencia integral que incluye pernoctación, alimentación, orientación social y orientación médica, desde las 18 hs hasta las 8 hs del día siguiente;  </t>
    </r>
    <r>
      <rPr>
        <b/>
        <u/>
        <sz val="10"/>
        <rFont val="Arial"/>
        <family val="2"/>
      </rPr>
      <t xml:space="preserve">Hogares por convenio: </t>
    </r>
    <r>
      <rPr>
        <sz val="10"/>
        <rFont val="Arial"/>
        <family val="2"/>
      </rPr>
      <t>hogar de ONG que recibe, por derivación del GCBA, a personas sin techo donde se brinda pernoctación y alimentación</t>
    </r>
  </si>
  <si>
    <t>Variable 3</t>
  </si>
  <si>
    <t>Meses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</si>
  <si>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</si>
  <si>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</si>
  <si>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</si>
  <si>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</si>
  <si>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Anual</t>
  </si>
  <si>
    <t>Fuente</t>
  </si>
  <si>
    <t>Dirección General de Estadística y Censos (Ministerio de Hacienda GCBA) sobre la base de datos del Ministerio de Desarrollo Social. Dirección General de Fortalecimiento Familiar y Socio Comunitario y Dirección General Sistema de Atención Inmediata.</t>
  </si>
  <si>
    <t>AS_F_AX12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</si>
</sst>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6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3" fontId="7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7" fillId="0" borderId="2" xfId="0" applyNumberFormat="1" applyFont="1" applyFill="1" applyBorder="1"/>
    <xf numFmtId="0" fontId="7" fillId="0" borderId="0" xfId="0" applyFont="1" applyFill="1" applyBorder="1" applyAlignment="1"/>
    <xf numFmtId="3" fontId="7" fillId="0" borderId="0" xfId="0" applyNumberFormat="1" applyFont="1" applyBorder="1"/>
    <xf numFmtId="0" fontId="6" fillId="0" borderId="0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3" fontId="7" fillId="0" borderId="2" xfId="0" applyNumberFormat="1" applyFont="1" applyBorder="1"/>
    <xf numFmtId="0" fontId="7" fillId="0" borderId="2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3" fillId="0" borderId="0" xfId="0" applyFont="1"/>
    <xf numFmtId="0" fontId="12" fillId="0" borderId="5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ill="1"/>
    <xf numFmtId="0" fontId="8" fillId="0" borderId="3" xfId="0" applyFont="1" applyFill="1" applyBorder="1" applyAlignment="1"/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</cellXfs>
  <cellStyles count="11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Punto" xfId="8"/>
    <cellStyle name="Punto0" xfId="9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0" y="46577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12</xdr:col>
      <xdr:colOff>0</xdr:colOff>
      <xdr:row>48</xdr:row>
      <xdr:rowOff>28575</xdr:rowOff>
    </xdr:from>
    <xdr:to>
      <xdr:col>12</xdr:col>
      <xdr:colOff>0</xdr:colOff>
      <xdr:row>57</xdr:row>
      <xdr:rowOff>9525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8039100" y="7962900"/>
          <a:ext cx="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L65"/>
  <sheetViews>
    <sheetView tabSelected="1" workbookViewId="0">
      <selection activeCell="C27" sqref="C27"/>
    </sheetView>
  </sheetViews>
  <sheetFormatPr baseColWidth="10" defaultRowHeight="12.75" x14ac:dyDescent="0.2"/>
  <cols>
    <col min="1" max="1" width="24.7109375" customWidth="1"/>
    <col min="2" max="12" width="8.7109375" customWidth="1"/>
  </cols>
  <sheetData>
    <row r="1" spans="1:12" s="1" customFormat="1" ht="15" customHeight="1" x14ac:dyDescent="0.2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7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hidden="1" customHeight="1" thickBo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2.75" customHeight="1" x14ac:dyDescent="0.2">
      <c r="A4" s="38" t="s">
        <v>2</v>
      </c>
      <c r="B4" s="35">
        <v>2000</v>
      </c>
      <c r="C4" s="35">
        <v>2001</v>
      </c>
      <c r="D4" s="35">
        <v>2002</v>
      </c>
      <c r="E4" s="35">
        <v>2003</v>
      </c>
      <c r="F4" s="35">
        <v>2004</v>
      </c>
      <c r="G4" s="35">
        <v>2005</v>
      </c>
      <c r="H4" s="35">
        <v>2006</v>
      </c>
      <c r="I4" s="35">
        <v>2007</v>
      </c>
      <c r="J4" s="35">
        <v>2008</v>
      </c>
      <c r="K4" s="35">
        <v>2009</v>
      </c>
      <c r="L4" s="35">
        <v>2010</v>
      </c>
    </row>
    <row r="5" spans="1:12" ht="12.75" customHeight="1" x14ac:dyDescent="0.2">
      <c r="A5" s="39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2.75" customHeight="1" x14ac:dyDescent="0.2">
      <c r="A6" s="4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2.75" customHeight="1" x14ac:dyDescent="0.2">
      <c r="A7" s="13" t="s">
        <v>0</v>
      </c>
      <c r="B7" s="8">
        <f t="shared" ref="B7:L7" si="0">B8+B19+B9</f>
        <v>5342</v>
      </c>
      <c r="C7" s="8">
        <f t="shared" si="0"/>
        <v>5059</v>
      </c>
      <c r="D7" s="8">
        <f t="shared" si="0"/>
        <v>9669.681818181818</v>
      </c>
      <c r="E7" s="8">
        <f t="shared" si="0"/>
        <v>9500.7857142857138</v>
      </c>
      <c r="F7" s="8">
        <f t="shared" si="0"/>
        <v>9431.5833333333339</v>
      </c>
      <c r="G7" s="8">
        <f t="shared" si="0"/>
        <v>7658.5333333333328</v>
      </c>
      <c r="H7" s="8">
        <f t="shared" si="0"/>
        <v>4223.6696428571431</v>
      </c>
      <c r="I7" s="8">
        <f t="shared" si="0"/>
        <v>3053.583333333333</v>
      </c>
      <c r="J7" s="8">
        <f t="shared" si="0"/>
        <v>2817.25</v>
      </c>
      <c r="K7" s="8">
        <f t="shared" si="0"/>
        <v>2659.166666666667</v>
      </c>
      <c r="L7" s="8">
        <f t="shared" si="0"/>
        <v>2558</v>
      </c>
    </row>
    <row r="8" spans="1:12" ht="12.75" customHeight="1" x14ac:dyDescent="0.2">
      <c r="A8" s="7" t="s">
        <v>4</v>
      </c>
      <c r="B8" s="2">
        <v>4832</v>
      </c>
      <c r="C8" s="8">
        <v>4354</v>
      </c>
      <c r="D8" s="8">
        <v>9054.5</v>
      </c>
      <c r="E8" s="8">
        <v>8548</v>
      </c>
      <c r="F8" s="8">
        <v>7956.916666666667</v>
      </c>
      <c r="G8" s="8">
        <v>6020.083333333333</v>
      </c>
      <c r="H8" s="8">
        <v>2545.8333333333335</v>
      </c>
      <c r="I8" s="2">
        <v>1330</v>
      </c>
      <c r="J8" s="2">
        <v>1163</v>
      </c>
      <c r="K8" s="2">
        <v>977.83333333333337</v>
      </c>
      <c r="L8" s="2">
        <v>636.41666666666663</v>
      </c>
    </row>
    <row r="9" spans="1:12" ht="12.75" customHeight="1" x14ac:dyDescent="0.2">
      <c r="A9" s="7" t="s">
        <v>5</v>
      </c>
      <c r="B9" s="8">
        <f>SUM(B10:B13)</f>
        <v>255</v>
      </c>
      <c r="C9" s="8">
        <f>SUM(C10:C13)</f>
        <v>282</v>
      </c>
      <c r="D9" s="8">
        <f>SUM(D10:D13)</f>
        <v>288.08333333333331</v>
      </c>
      <c r="E9" s="8">
        <f>SUM(E10:E15)</f>
        <v>495.86904761904765</v>
      </c>
      <c r="F9" s="8">
        <f>SUM(F10:F15)</f>
        <v>470.16666666666669</v>
      </c>
      <c r="G9" s="8">
        <f>SUM(G10:G15)</f>
        <v>463.15000000000003</v>
      </c>
      <c r="H9" s="8">
        <f>SUM(H10:H16)</f>
        <v>466.2363095238095</v>
      </c>
      <c r="I9" s="2">
        <f>SUM(I10:I16)</f>
        <v>395.75</v>
      </c>
      <c r="J9" s="2">
        <f>SUM(J10:J16)</f>
        <v>362.75000000000006</v>
      </c>
      <c r="K9" s="2">
        <f>SUM(K10:K17)</f>
        <v>384.5</v>
      </c>
      <c r="L9" s="2">
        <f>SUM(L10:L18)</f>
        <v>579.58333333333348</v>
      </c>
    </row>
    <row r="10" spans="1:12" x14ac:dyDescent="0.2">
      <c r="A10" s="9" t="s">
        <v>16</v>
      </c>
      <c r="B10" s="4">
        <v>79</v>
      </c>
      <c r="C10" s="5">
        <v>100</v>
      </c>
      <c r="D10" s="4">
        <v>92.833333333333329</v>
      </c>
      <c r="E10" s="4">
        <v>71.666666666666671</v>
      </c>
      <c r="F10" s="4">
        <v>66.75</v>
      </c>
      <c r="G10" s="4">
        <v>68.775000000000006</v>
      </c>
      <c r="H10" s="4">
        <v>78.408333333333331</v>
      </c>
      <c r="I10" s="4">
        <v>84.166666666666671</v>
      </c>
      <c r="J10" s="4">
        <v>87.083333333333329</v>
      </c>
      <c r="K10" s="4">
        <v>87.583333333333329</v>
      </c>
      <c r="L10" s="4">
        <v>87.25</v>
      </c>
    </row>
    <row r="11" spans="1:12" ht="12.75" customHeight="1" x14ac:dyDescent="0.2">
      <c r="A11" s="9" t="s">
        <v>17</v>
      </c>
      <c r="B11" s="4">
        <v>77</v>
      </c>
      <c r="C11" s="5">
        <v>78</v>
      </c>
      <c r="D11" s="4">
        <v>77.166666666666671</v>
      </c>
      <c r="E11" s="4">
        <v>76.5</v>
      </c>
      <c r="F11" s="4">
        <v>71.25</v>
      </c>
      <c r="G11" s="4">
        <v>58.116666666666667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</row>
    <row r="12" spans="1:12" x14ac:dyDescent="0.2">
      <c r="A12" s="9" t="s">
        <v>15</v>
      </c>
      <c r="B12" s="4">
        <v>31</v>
      </c>
      <c r="C12" s="5">
        <v>38</v>
      </c>
      <c r="D12" s="4">
        <v>39.5</v>
      </c>
      <c r="E12" s="4">
        <v>35.5</v>
      </c>
      <c r="F12" s="4">
        <v>33.25</v>
      </c>
      <c r="G12" s="4">
        <v>37.65</v>
      </c>
      <c r="H12" s="4">
        <v>19.758333333333333</v>
      </c>
      <c r="I12" s="4">
        <v>27.666666666666668</v>
      </c>
      <c r="J12" s="4">
        <v>22.916666666666668</v>
      </c>
      <c r="K12" s="4">
        <v>14.916666666666666</v>
      </c>
      <c r="L12" s="4">
        <v>44.583333333333336</v>
      </c>
    </row>
    <row r="13" spans="1:12" ht="13.5" customHeight="1" x14ac:dyDescent="0.2">
      <c r="A13" s="9" t="s">
        <v>18</v>
      </c>
      <c r="B13" s="4">
        <v>68</v>
      </c>
      <c r="C13" s="5">
        <v>66</v>
      </c>
      <c r="D13" s="4">
        <v>78.583333333333329</v>
      </c>
      <c r="E13" s="4">
        <v>84.916666666666671</v>
      </c>
      <c r="F13" s="4">
        <v>86.75</v>
      </c>
      <c r="G13" s="4">
        <v>86.441666666666663</v>
      </c>
      <c r="H13" s="4">
        <v>108.1</v>
      </c>
      <c r="I13" s="4">
        <v>42.583333333333336</v>
      </c>
      <c r="J13" s="4">
        <v>16</v>
      </c>
      <c r="K13" s="4">
        <v>32</v>
      </c>
      <c r="L13" s="4">
        <v>131</v>
      </c>
    </row>
    <row r="14" spans="1:12" x14ac:dyDescent="0.2">
      <c r="A14" s="9" t="s">
        <v>14</v>
      </c>
      <c r="B14" s="3" t="s">
        <v>1</v>
      </c>
      <c r="C14" s="3" t="s">
        <v>1</v>
      </c>
      <c r="D14" s="3" t="s">
        <v>1</v>
      </c>
      <c r="E14" s="4">
        <v>176.28571428571428</v>
      </c>
      <c r="F14" s="3">
        <v>144.83333333333334</v>
      </c>
      <c r="G14" s="4">
        <v>152.08333333333334</v>
      </c>
      <c r="H14" s="4">
        <v>151.43333333333334</v>
      </c>
      <c r="I14" s="4">
        <v>140.75</v>
      </c>
      <c r="J14" s="4">
        <v>137.58333333333334</v>
      </c>
      <c r="K14" s="4">
        <v>155.5</v>
      </c>
      <c r="L14" s="4">
        <v>174.58333333333334</v>
      </c>
    </row>
    <row r="15" spans="1:12" ht="13.5" customHeight="1" x14ac:dyDescent="0.2">
      <c r="A15" s="9" t="s">
        <v>19</v>
      </c>
      <c r="B15" s="3" t="s">
        <v>1</v>
      </c>
      <c r="C15" s="3" t="s">
        <v>1</v>
      </c>
      <c r="D15" s="3" t="s">
        <v>1</v>
      </c>
      <c r="E15" s="4">
        <v>51</v>
      </c>
      <c r="F15" s="3">
        <v>67.333333333333329</v>
      </c>
      <c r="G15" s="4">
        <v>60.083333333333336</v>
      </c>
      <c r="H15" s="4">
        <v>67.579166666666666</v>
      </c>
      <c r="I15" s="4">
        <v>65.333333333333329</v>
      </c>
      <c r="J15" s="4">
        <v>66.75</v>
      </c>
      <c r="K15" s="4">
        <v>67.416666666666671</v>
      </c>
      <c r="L15" s="4">
        <v>70.166666666666671</v>
      </c>
    </row>
    <row r="16" spans="1:12" ht="13.5" customHeight="1" x14ac:dyDescent="0.2">
      <c r="A16" s="9" t="s">
        <v>13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1</v>
      </c>
      <c r="H16" s="4">
        <v>40.957142857142856</v>
      </c>
      <c r="I16" s="4">
        <v>35.25</v>
      </c>
      <c r="J16" s="4">
        <v>32.416666666666664</v>
      </c>
      <c r="K16" s="4">
        <v>27.083333333333332</v>
      </c>
      <c r="L16" s="4">
        <v>30</v>
      </c>
    </row>
    <row r="17" spans="1:12" ht="12.75" customHeight="1" x14ac:dyDescent="0.2">
      <c r="A17" s="9" t="s">
        <v>12</v>
      </c>
      <c r="B17" s="3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 t="s">
        <v>1</v>
      </c>
      <c r="K17" s="3" t="s">
        <v>9</v>
      </c>
      <c r="L17" s="3">
        <v>33</v>
      </c>
    </row>
    <row r="18" spans="1:12" x14ac:dyDescent="0.2">
      <c r="A18" s="9" t="s">
        <v>11</v>
      </c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9</v>
      </c>
      <c r="L18" s="3">
        <v>9</v>
      </c>
    </row>
    <row r="19" spans="1:12" ht="13.5" customHeight="1" thickBot="1" x14ac:dyDescent="0.25">
      <c r="A19" s="12" t="s">
        <v>10</v>
      </c>
      <c r="B19" s="11">
        <v>255</v>
      </c>
      <c r="C19" s="11">
        <v>423</v>
      </c>
      <c r="D19" s="11">
        <v>327.09848484848487</v>
      </c>
      <c r="E19" s="11">
        <v>456.91666666666669</v>
      </c>
      <c r="F19" s="11">
        <v>1004.5</v>
      </c>
      <c r="G19" s="11">
        <v>1175.3</v>
      </c>
      <c r="H19" s="11">
        <v>1211.5999999999999</v>
      </c>
      <c r="I19" s="11">
        <f>286.833333333333+1041</f>
        <v>1327.833333333333</v>
      </c>
      <c r="J19" s="6">
        <f>341.5+950</f>
        <v>1291.5</v>
      </c>
      <c r="K19" s="6">
        <v>1296.8333333333335</v>
      </c>
      <c r="L19" s="6">
        <v>1342</v>
      </c>
    </row>
    <row r="20" spans="1:12" ht="12.75" customHeight="1" x14ac:dyDescent="0.2">
      <c r="A20" s="32" t="s">
        <v>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12.75" customHeight="1" x14ac:dyDescent="0.2">
      <c r="A21" s="33" t="s">
        <v>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13.5" customHeight="1" x14ac:dyDescent="0.2">
      <c r="A22" s="34" t="s">
        <v>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5" spans="1:12" ht="12.75" customHeight="1" x14ac:dyDescent="0.2"/>
    <row r="27" spans="1:12" ht="12.75" customHeight="1" x14ac:dyDescent="0.2"/>
    <row r="31" spans="1:12" ht="12.75" customHeight="1" x14ac:dyDescent="0.2"/>
    <row r="42" ht="15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1" ht="12.75" customHeight="1" x14ac:dyDescent="0.2"/>
    <row r="61" ht="12.75" customHeight="1" x14ac:dyDescent="0.2"/>
    <row r="65" ht="12.75" customHeight="1" x14ac:dyDescent="0.2"/>
  </sheetData>
  <mergeCells count="16">
    <mergeCell ref="A1:L3"/>
    <mergeCell ref="E4:E6"/>
    <mergeCell ref="F4:F6"/>
    <mergeCell ref="G4:G6"/>
    <mergeCell ref="H4:H6"/>
    <mergeCell ref="I4:I6"/>
    <mergeCell ref="J4:J6"/>
    <mergeCell ref="K4:K6"/>
    <mergeCell ref="L4:L6"/>
    <mergeCell ref="A20:L20"/>
    <mergeCell ref="A21:L21"/>
    <mergeCell ref="A22:L23"/>
    <mergeCell ref="D4:D6"/>
    <mergeCell ref="A4:A6"/>
    <mergeCell ref="B4:B6"/>
    <mergeCell ref="C4:C6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2" sqref="B12"/>
    </sheetView>
  </sheetViews>
  <sheetFormatPr baseColWidth="10" defaultRowHeight="12.75" x14ac:dyDescent="0.2"/>
  <cols>
    <col min="1" max="1" width="26.7109375" customWidth="1"/>
    <col min="2" max="2" width="60.7109375" customWidth="1"/>
  </cols>
  <sheetData>
    <row r="1" spans="1:3" ht="16.5" thickBot="1" x14ac:dyDescent="0.25">
      <c r="A1" s="41" t="s">
        <v>20</v>
      </c>
      <c r="B1" s="41"/>
    </row>
    <row r="2" spans="1:3" x14ac:dyDescent="0.2">
      <c r="A2" s="14" t="s">
        <v>21</v>
      </c>
      <c r="B2" s="42" t="s">
        <v>51</v>
      </c>
    </row>
    <row r="3" spans="1:3" x14ac:dyDescent="0.2">
      <c r="A3" s="15" t="s">
        <v>22</v>
      </c>
      <c r="B3" s="16" t="s">
        <v>23</v>
      </c>
    </row>
    <row r="4" spans="1:3" x14ac:dyDescent="0.2">
      <c r="A4" s="15" t="s">
        <v>24</v>
      </c>
      <c r="B4" s="16" t="s">
        <v>25</v>
      </c>
    </row>
    <row r="5" spans="1:3" x14ac:dyDescent="0.2">
      <c r="A5" s="15" t="s">
        <v>26</v>
      </c>
      <c r="B5" s="16" t="s">
        <v>27</v>
      </c>
    </row>
    <row r="6" spans="1:3" x14ac:dyDescent="0.2">
      <c r="A6" s="15" t="s">
        <v>28</v>
      </c>
      <c r="B6" s="17" t="s">
        <v>29</v>
      </c>
    </row>
    <row r="7" spans="1:3" ht="26.25" thickBot="1" x14ac:dyDescent="0.25">
      <c r="A7" s="18" t="s">
        <v>30</v>
      </c>
      <c r="B7" s="19" t="s">
        <v>31</v>
      </c>
      <c r="C7" s="20" t="s">
        <v>9</v>
      </c>
    </row>
    <row r="8" spans="1:3" ht="13.5" thickBot="1" x14ac:dyDescent="0.25">
      <c r="A8" s="21" t="s">
        <v>32</v>
      </c>
      <c r="B8" s="21" t="s">
        <v>33</v>
      </c>
    </row>
    <row r="9" spans="1:3" ht="38.25" x14ac:dyDescent="0.2">
      <c r="A9" s="22" t="s">
        <v>34</v>
      </c>
      <c r="B9" s="23" t="s">
        <v>35</v>
      </c>
    </row>
    <row r="10" spans="1:3" x14ac:dyDescent="0.2">
      <c r="A10" s="24" t="s">
        <v>36</v>
      </c>
      <c r="B10" s="25" t="s">
        <v>37</v>
      </c>
    </row>
    <row r="11" spans="1:3" ht="26.25" thickBot="1" x14ac:dyDescent="0.25">
      <c r="A11" s="26" t="s">
        <v>38</v>
      </c>
      <c r="B11" s="27" t="s">
        <v>39</v>
      </c>
    </row>
    <row r="12" spans="1:3" ht="90" thickBot="1" x14ac:dyDescent="0.25">
      <c r="A12" s="28" t="s">
        <v>40</v>
      </c>
      <c r="B12" s="29" t="s">
        <v>41</v>
      </c>
    </row>
    <row r="13" spans="1:3" ht="13.5" thickBot="1" x14ac:dyDescent="0.25">
      <c r="A13" s="21" t="s">
        <v>42</v>
      </c>
      <c r="B13" s="21" t="s">
        <v>43</v>
      </c>
    </row>
    <row r="14" spans="1:3" ht="25.5" x14ac:dyDescent="0.2">
      <c r="A14" s="22" t="s">
        <v>44</v>
      </c>
      <c r="B14" s="23" t="s">
        <v>45</v>
      </c>
    </row>
    <row r="15" spans="1:3" ht="38.25" x14ac:dyDescent="0.2">
      <c r="A15" s="24" t="s">
        <v>46</v>
      </c>
      <c r="B15" s="25" t="s">
        <v>45</v>
      </c>
    </row>
    <row r="16" spans="1:3" x14ac:dyDescent="0.2">
      <c r="A16" s="24" t="s">
        <v>47</v>
      </c>
      <c r="B16" s="25" t="s">
        <v>48</v>
      </c>
    </row>
    <row r="17" spans="1:2" ht="51.75" thickBot="1" x14ac:dyDescent="0.25">
      <c r="A17" s="18" t="s">
        <v>49</v>
      </c>
      <c r="B17" s="30" t="s">
        <v>50</v>
      </c>
    </row>
    <row r="18" spans="1:2" s="31" customFormat="1" x14ac:dyDescent="0.2">
      <c r="A18"/>
      <c r="B18"/>
    </row>
    <row r="19" spans="1:2" x14ac:dyDescent="0.2">
      <c r="A19" s="31"/>
      <c r="B19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AS_F_AX12</vt:lpstr>
      <vt:lpstr>FICHA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Rosalía Lloret</cp:lastModifiedBy>
  <cp:lastPrinted>2010-08-06T11:52:39Z</cp:lastPrinted>
  <dcterms:created xsi:type="dcterms:W3CDTF">2005-11-15T18:59:11Z</dcterms:created>
  <dcterms:modified xsi:type="dcterms:W3CDTF">2019-12-16T16:28:45Z</dcterms:modified>
</cp:coreProperties>
</file>