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bookViews>
  <sheets>
    <sheet name="OI_POBL_02" sheetId="1" r:id="rId1"/>
    <sheet name="Ficha técnica"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6" i="1" l="1"/>
  <c r="AT6" i="1" l="1"/>
  <c r="AR6" i="1" l="1"/>
  <c r="AH6" i="1" l="1"/>
  <c r="AF7" i="1" l="1"/>
  <c r="L4" i="1" l="1"/>
  <c r="F6" i="1" l="1"/>
</calcChain>
</file>

<file path=xl/sharedStrings.xml><?xml version="1.0" encoding="utf-8"?>
<sst xmlns="http://schemas.openxmlformats.org/spreadsheetml/2006/main" count="143" uniqueCount="57">
  <si>
    <r>
      <t>Total población ocupada residente en la Ciudad de Buenos Aires</t>
    </r>
    <r>
      <rPr>
        <b/>
        <vertAlign val="superscript"/>
        <sz val="9"/>
        <color indexed="8"/>
        <rFont val="Arial"/>
        <family val="2"/>
      </rPr>
      <t>1</t>
    </r>
  </si>
  <si>
    <t>Distribución porcentual por lugar de trabajo</t>
  </si>
  <si>
    <t>Trabajan en la Ciudad de Buenos Aires</t>
  </si>
  <si>
    <t>En el domicilio en el que residen</t>
  </si>
  <si>
    <t>Trabajan en alguno de los Partidos del Gran Buenos Aires</t>
  </si>
  <si>
    <t>Trabajan en otro lugar</t>
  </si>
  <si>
    <t>b</t>
  </si>
  <si>
    <t>No tienen lugar fijo de trabajo</t>
  </si>
  <si>
    <r>
      <rPr>
        <vertAlign val="superscript"/>
        <sz val="8"/>
        <color indexed="8"/>
        <rFont val="Arial"/>
        <family val="2"/>
      </rPr>
      <t xml:space="preserve">1 </t>
    </r>
    <r>
      <rPr>
        <u val="doubleAccounting"/>
        <sz val="8"/>
        <color indexed="8"/>
        <rFont val="Arial"/>
        <family val="2"/>
      </rPr>
      <t>No incluye la poblacion ocupada en Servicio domestico en hogares particulares.</t>
    </r>
  </si>
  <si>
    <r>
      <rPr>
        <b/>
        <sz val="8"/>
        <color indexed="8"/>
        <rFont val="Arial"/>
        <family val="2"/>
      </rPr>
      <t>Nota:</t>
    </r>
    <r>
      <rPr>
        <sz val="8"/>
        <color indexed="8"/>
        <rFont val="Arial"/>
        <family val="2"/>
      </rPr>
      <t xml:space="preserve"> la suma de las cifras parciales difiere del total por procedimientos de redondeo.</t>
    </r>
  </si>
  <si>
    <t xml:space="preserve">FICHA TECNICA </t>
  </si>
  <si>
    <t>Archivo</t>
  </si>
  <si>
    <t xml:space="preserve">Área Temática </t>
  </si>
  <si>
    <t>Ocupación e Ingresos</t>
  </si>
  <si>
    <t xml:space="preserve">Tema </t>
  </si>
  <si>
    <t>Subtema</t>
  </si>
  <si>
    <t>Caracterización de la PEA</t>
  </si>
  <si>
    <t>Objetivo</t>
  </si>
  <si>
    <t>Localizacion del puesto de trabajo de la ocupacion principal</t>
  </si>
  <si>
    <t>Variable 1</t>
  </si>
  <si>
    <t>Población ocupada</t>
  </si>
  <si>
    <t xml:space="preserve">Definición Operativa </t>
  </si>
  <si>
    <t>Unidad de Medida</t>
  </si>
  <si>
    <t>Personas y porcentaje</t>
  </si>
  <si>
    <t>Método de Cálculo (formula)</t>
  </si>
  <si>
    <t>Recuento y distribución</t>
  </si>
  <si>
    <t xml:space="preserve">Localizacion del puesto de trabajo </t>
  </si>
  <si>
    <t>Porcentaje</t>
  </si>
  <si>
    <t>Distribución</t>
  </si>
  <si>
    <t>Periodicidad de Recepción (secundaria)</t>
  </si>
  <si>
    <t>No corresponde</t>
  </si>
  <si>
    <t>periodicidad de recolección (primaria)</t>
  </si>
  <si>
    <t>Trimestral</t>
  </si>
  <si>
    <t xml:space="preserve">Periodicidad de Difusión </t>
  </si>
  <si>
    <t>Fuente</t>
  </si>
  <si>
    <t>Actividad, empleo y desocupación</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</si>
  <si>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
La ocupación principal es la que ocupa la mayor cantidad de horas semanales; en caso de que ocupe la misma cantidad de horas que otra/s ocupación/es, es la que retribuye la mayor cantidad de ingresos; y, en caso que igualara en horas y en ingresos a otra/s ocupación/es, es en la que el ocupado tiene mayor antigüedad.
En este cuadro se excluye al servicio doméstico en hogares particulares.
Los ocupados podrían tener actividades secundarias que no se contabilizan para este cálculo.</t>
  </si>
  <si>
    <t xml:space="preserve">El indicador registra la ubicación geográfica del establecimiento en el que se desempeñan los ocupados. 
En las categorías "Trabajan en la Ciudad de Buenos Aires" y "Trabajan en alguno de los Partidos del Gran Buenos Aires", la localización de los puestos es exclusiva.
Dentro de la categoría "No tienen lugar fijo de trabajo", se incluyen los puestos de trabajo que comparten más de una localización. También aquellos en los que los ocupados no tienen un lugar fijo de trabajo tal como oficina, comercio, domicilio o fábrica (por ejemplo, los vendedores ambulantes).
Siempre que los ocupados tengan una oficina o lugar donde al menos reciben pedidos, se registra esta ubicación  como la del lugar de trabajo. incluso cuando se desempeñen para varios clientes, como los plomeros o los electricistas, entre otros. 
</t>
  </si>
  <si>
    <t>Fuera del domicilio en el que residen</t>
  </si>
  <si>
    <t>OI_POBL_02</t>
  </si>
  <si>
    <t>1er. trimestre</t>
  </si>
  <si>
    <t>3er. trimestre</t>
  </si>
  <si>
    <t>a</t>
  </si>
  <si>
    <t>Serie</t>
  </si>
  <si>
    <t>Variable 2</t>
  </si>
  <si>
    <t>a Valor de la celda con carácter indicativo (el coeficiente de variación estimado es mayor al 10% y menor o igual al 20%).</t>
  </si>
  <si>
    <t>b Valor de la celda con carácter indicativo (el coeficiente de variación estimado es mayor al 20% y menor o igual al 30%).</t>
  </si>
  <si>
    <t>--- No se presenta dato debido a que el coeficiente de variación estimado es mayor al 30%.</t>
  </si>
  <si>
    <t xml:space="preserve"> ---</t>
  </si>
  <si>
    <t>2do. trimestre</t>
  </si>
  <si>
    <t>4to. trimestre</t>
  </si>
  <si>
    <r>
      <t>En las categorías "Trabajan en la Ciudad de Buenos Aires" y "Trabajan en alguno de los Partidos del Gran Buenos Aires</t>
    </r>
    <r>
      <rPr>
        <b/>
        <sz val="8"/>
        <color indexed="8"/>
        <rFont val="Arial"/>
        <family val="2"/>
      </rPr>
      <t>"</t>
    </r>
    <r>
      <rPr>
        <sz val="8"/>
        <color indexed="8"/>
        <rFont val="Arial"/>
        <family val="2"/>
      </rPr>
      <t xml:space="preserve">, la localización de los puestos es exclusiva.
Dentro de la categoría "No tienen lugar fijo de trabajo", se incluyen los puestos de trabajo que comparten más de una localización. </t>
    </r>
  </si>
  <si>
    <t>4to. Trimestre</t>
  </si>
  <si>
    <t>Población ocupada residente según la localización del puesto de trabajo de su ocupación principal</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</si>
  <si>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</si>
  <si>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</si>
  <si>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t>Población ocupada residente según la localización del puesto de trabajo de su ocupación principal. Ciudad de Buenos Aires. 1er. trimestre de 2018/3er.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</si>
</sst>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 #,##0.00\ [$€]_-;_-* &quot;-&quot;??\ [$€]_-;_-@_-"/>
    <numFmt numFmtId="166" formatCode="#,##0.0"/>
  </numFmts>
  <fonts count="43" x14ac:knownFonts="1">
    <font>
      <sz val="11"/>
      <color theme="1"/>
      <name val="Calibri"/>
      <family val="2"/>
      <scheme val="minor"/>
    </font>
    <font>
      <sz val="11"/>
      <color indexed="8"/>
      <name val="Calibri"/>
      <family val="2"/>
    </font>
    <font>
      <sz val="10"/>
      <name val="Arial"/>
      <family val="2"/>
    </font>
    <font>
      <b/>
      <vertAlign val="superscript"/>
      <sz val="9"/>
      <color indexed="8"/>
      <name val="Arial"/>
      <family val="2"/>
    </font>
    <font>
      <vertAlign val="superscript"/>
      <sz val="9"/>
      <name val="Arial"/>
      <family val="2"/>
    </font>
    <font>
      <b/>
      <sz val="9"/>
      <name val="Arial"/>
      <family val="2"/>
    </font>
    <font>
      <sz val="9"/>
      <name val="Arial"/>
      <family val="2"/>
    </font>
    <font>
      <sz val="8"/>
      <color indexed="8"/>
      <name val="Arial"/>
      <family val="2"/>
    </font>
    <font>
      <vertAlign val="superscript"/>
      <sz val="8"/>
      <color indexed="8"/>
      <name val="Arial"/>
      <family val="2"/>
    </font>
    <font>
      <u val="doubleAccounting"/>
      <sz val="8"/>
      <color indexed="8"/>
      <name val="Arial"/>
      <family val="2"/>
    </font>
    <font>
      <b/>
      <sz val="8"/>
      <color indexed="8"/>
      <name val="Arial"/>
      <family val="2"/>
    </font>
    <font>
      <sz val="8"/>
      <name val="Arial"/>
      <family val="2"/>
    </font>
    <font>
      <b/>
      <sz val="8"/>
      <name val="Arial"/>
      <family val="2"/>
    </font>
    <font>
      <vertAlign val="superscript"/>
      <sz val="10"/>
      <name val="Arial"/>
      <family val="2"/>
    </font>
    <font>
      <b/>
      <sz val="1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vertAlign val="superscript"/>
      <sz val="9"/>
      <name val="Arial"/>
      <family val="2"/>
    </font>
    <font>
      <sz val="11"/>
      <color theme="1"/>
      <name val="Calibri"/>
      <family val="2"/>
      <scheme val="minor"/>
    </font>
    <font>
      <u/>
      <sz val="11"/>
      <color theme="10"/>
      <name val="Calibri"/>
      <family val="2"/>
      <scheme val="minor"/>
    </font>
    <font>
      <sz val="11"/>
      <color theme="1"/>
      <name val="Arial"/>
      <family val="2"/>
    </font>
    <font>
      <b/>
      <sz val="9"/>
      <color theme="1"/>
      <name val="Arial"/>
      <family val="2"/>
    </font>
    <font>
      <sz val="9"/>
      <color theme="1"/>
      <name val="Arial"/>
      <family val="2"/>
    </font>
    <font>
      <sz val="9"/>
      <color rgb="FF000000"/>
      <name val="Arial"/>
      <family val="2"/>
    </font>
    <font>
      <sz val="8"/>
      <color theme="1"/>
      <name val="Arial"/>
      <family val="2"/>
    </font>
    <font>
      <u/>
      <sz val="9"/>
      <name val="Arial"/>
      <family val="2"/>
    </font>
    <font>
      <b/>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81">
    <xf numFmtId="0" fontId="0" fillId="0" borderId="0"/>
    <xf numFmtId="0" fontId="15" fillId="2" borderId="0" applyNumberFormat="0" applyBorder="0" applyAlignment="0" applyProtection="0"/>
    <xf numFmtId="0" fontId="1" fillId="2" borderId="0" applyNumberFormat="0" applyBorder="0" applyAlignment="0" applyProtection="0"/>
    <xf numFmtId="0" fontId="15" fillId="3" borderId="0" applyNumberFormat="0" applyBorder="0" applyAlignment="0" applyProtection="0"/>
    <xf numFmtId="0" fontId="1" fillId="3" borderId="0" applyNumberFormat="0" applyBorder="0" applyAlignment="0" applyProtection="0"/>
    <xf numFmtId="0" fontId="15" fillId="4" borderId="0" applyNumberFormat="0" applyBorder="0" applyAlignment="0" applyProtection="0"/>
    <xf numFmtId="0" fontId="1" fillId="4"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6" borderId="0" applyNumberFormat="0" applyBorder="0" applyAlignment="0" applyProtection="0"/>
    <xf numFmtId="0" fontId="1" fillId="6" borderId="0" applyNumberFormat="0" applyBorder="0" applyAlignment="0" applyProtection="0"/>
    <xf numFmtId="0" fontId="15" fillId="7" borderId="0" applyNumberFormat="0" applyBorder="0" applyAlignment="0" applyProtection="0"/>
    <xf numFmtId="0" fontId="1" fillId="7"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9" borderId="0" applyNumberFormat="0" applyBorder="0" applyAlignment="0" applyProtection="0"/>
    <xf numFmtId="0" fontId="1" fillId="9" borderId="0" applyNumberFormat="0" applyBorder="0" applyAlignment="0" applyProtection="0"/>
    <xf numFmtId="0" fontId="15" fillId="10" borderId="0" applyNumberFormat="0" applyBorder="0" applyAlignment="0" applyProtection="0"/>
    <xf numFmtId="0" fontId="1" fillId="10"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11"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4" borderId="0" applyNumberFormat="0" applyBorder="0" applyAlignment="0" applyProtection="0"/>
    <xf numFmtId="0" fontId="18" fillId="16" borderId="1" applyNumberFormat="0" applyAlignment="0" applyProtection="0"/>
    <xf numFmtId="0" fontId="19" fillId="17" borderId="2" applyNumberFormat="0" applyAlignment="0" applyProtection="0"/>
    <xf numFmtId="0" fontId="20" fillId="0" borderId="3" applyNumberFormat="0" applyFill="0" applyAlignment="0" applyProtection="0"/>
    <xf numFmtId="0" fontId="21" fillId="0" borderId="0" applyNumberFormat="0" applyFill="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21" borderId="0" applyNumberFormat="0" applyBorder="0" applyAlignment="0" applyProtection="0"/>
    <xf numFmtId="0" fontId="22" fillId="7" borderId="1" applyNumberFormat="0" applyAlignment="0" applyProtection="0"/>
    <xf numFmtId="165" fontId="2" fillId="0" borderId="0" applyFont="0" applyFill="0" applyBorder="0" applyAlignment="0" applyProtection="0"/>
    <xf numFmtId="0" fontId="35" fillId="0" borderId="0" applyNumberFormat="0" applyFill="0" applyBorder="0" applyAlignment="0" applyProtection="0"/>
    <xf numFmtId="0" fontId="23" fillId="3" borderId="0" applyNumberFormat="0" applyBorder="0" applyAlignment="0" applyProtection="0"/>
    <xf numFmtId="0" fontId="24" fillId="22" borderId="0" applyNumberFormat="0" applyBorder="0" applyProtection="0">
      <alignment horizontal="center"/>
    </xf>
    <xf numFmtId="0" fontId="25" fillId="23" borderId="0" applyNumberFormat="0" applyBorder="0" applyAlignment="0" applyProtection="0"/>
    <xf numFmtId="0" fontId="34" fillId="0" borderId="0"/>
    <xf numFmtId="0" fontId="34" fillId="0" borderId="0"/>
    <xf numFmtId="0" fontId="2" fillId="0" borderId="0"/>
    <xf numFmtId="0" fontId="2" fillId="0" borderId="0"/>
    <xf numFmtId="0" fontId="2" fillId="0" borderId="0"/>
    <xf numFmtId="0" fontId="36" fillId="0" borderId="0"/>
    <xf numFmtId="0" fontId="36" fillId="0" borderId="0"/>
    <xf numFmtId="0" fontId="34" fillId="0" borderId="0"/>
    <xf numFmtId="0" fontId="34" fillId="0" borderId="0"/>
    <xf numFmtId="0" fontId="36" fillId="0" borderId="0"/>
    <xf numFmtId="0" fontId="36" fillId="0" borderId="0"/>
    <xf numFmtId="0" fontId="2" fillId="24" borderId="4" applyNumberFormat="0" applyFont="0" applyAlignment="0" applyProtection="0"/>
    <xf numFmtId="0" fontId="24" fillId="22" borderId="0" applyProtection="0">
      <alignment horizontal="center"/>
    </xf>
    <xf numFmtId="9" fontId="34" fillId="0" borderId="0" applyFont="0" applyFill="0" applyBorder="0" applyAlignment="0" applyProtection="0"/>
    <xf numFmtId="9" fontId="2"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6" applyNumberFormat="0" applyFill="0" applyAlignment="0" applyProtection="0"/>
    <xf numFmtId="0" fontId="30" fillId="0" borderId="7" applyNumberFormat="0" applyFill="0" applyAlignment="0" applyProtection="0"/>
    <xf numFmtId="0" fontId="21" fillId="0" borderId="8" applyNumberFormat="0" applyFill="0" applyAlignment="0" applyProtection="0"/>
    <xf numFmtId="0" fontId="31" fillId="0" borderId="0" applyNumberFormat="0" applyFill="0" applyBorder="0" applyAlignment="0" applyProtection="0"/>
    <xf numFmtId="0" fontId="32" fillId="0" borderId="9" applyNumberFormat="0" applyFill="0" applyAlignment="0" applyProtection="0"/>
    <xf numFmtId="0" fontId="18" fillId="16" borderId="16" applyNumberFormat="0" applyAlignment="0" applyProtection="0"/>
    <xf numFmtId="0" fontId="22" fillId="7" borderId="16" applyNumberFormat="0" applyAlignment="0" applyProtection="0"/>
    <xf numFmtId="0" fontId="2" fillId="24" borderId="17" applyNumberFormat="0" applyFont="0" applyAlignment="0" applyProtection="0"/>
    <xf numFmtId="0" fontId="26" fillId="16" borderId="18" applyNumberFormat="0" applyAlignment="0" applyProtection="0"/>
    <xf numFmtId="0" fontId="32" fillId="0" borderId="19" applyNumberFormat="0" applyFill="0" applyAlignment="0" applyProtection="0"/>
    <xf numFmtId="0" fontId="18" fillId="16" borderId="20" applyNumberFormat="0" applyAlignment="0" applyProtection="0"/>
    <xf numFmtId="0" fontId="22" fillId="7" borderId="20" applyNumberFormat="0" applyAlignment="0" applyProtection="0"/>
    <xf numFmtId="0" fontId="2" fillId="24" borderId="21" applyNumberFormat="0" applyFont="0" applyAlignment="0" applyProtection="0"/>
    <xf numFmtId="0" fontId="26" fillId="16" borderId="22" applyNumberFormat="0" applyAlignment="0" applyProtection="0"/>
    <xf numFmtId="0" fontId="32" fillId="0" borderId="23" applyNumberFormat="0" applyFill="0" applyAlignment="0" applyProtection="0"/>
  </cellStyleXfs>
  <cellXfs count="82">
    <xf numFmtId="0" fontId="0" fillId="0" borderId="0" xfId="0"/>
    <xf numFmtId="0" fontId="2" fillId="0" borderId="0" xfId="50"/>
    <xf numFmtId="0" fontId="37" fillId="0" borderId="0" xfId="48" applyFont="1" applyAlignment="1">
      <alignment wrapText="1"/>
    </xf>
    <xf numFmtId="0" fontId="4" fillId="0" borderId="0" xfId="50" applyFont="1" applyAlignment="1">
      <alignment horizontal="left" vertical="top"/>
    </xf>
    <xf numFmtId="164" fontId="37" fillId="0" borderId="0" xfId="48" applyNumberFormat="1" applyFont="1"/>
    <xf numFmtId="0" fontId="5" fillId="0" borderId="0" xfId="48" applyFont="1" applyAlignment="1">
      <alignment wrapText="1"/>
    </xf>
    <xf numFmtId="0" fontId="6" fillId="0" borderId="0" xfId="48" applyFont="1" applyAlignment="1">
      <alignment horizontal="right" wrapText="1"/>
    </xf>
    <xf numFmtId="164" fontId="38" fillId="0" borderId="0" xfId="48" applyNumberFormat="1" applyFont="1"/>
    <xf numFmtId="0" fontId="13" fillId="0" borderId="0" xfId="50" applyFont="1" applyAlignment="1">
      <alignment horizontal="left" vertical="top"/>
    </xf>
    <xf numFmtId="0" fontId="14" fillId="0" borderId="0" xfId="58" applyFont="1" applyAlignment="1">
      <alignment horizontal="center" vertical="center" wrapText="1"/>
    </xf>
    <xf numFmtId="0" fontId="0" fillId="0" borderId="0" xfId="0" applyAlignment="1">
      <alignment wrapText="1"/>
    </xf>
    <xf numFmtId="164" fontId="5" fillId="0" borderId="0" xfId="48" applyNumberFormat="1" applyFont="1"/>
    <xf numFmtId="0" fontId="5" fillId="0" borderId="10" xfId="48" applyFont="1" applyBorder="1" applyAlignment="1">
      <alignment wrapText="1"/>
    </xf>
    <xf numFmtId="0" fontId="38" fillId="0" borderId="0" xfId="0" applyFont="1"/>
    <xf numFmtId="0" fontId="6" fillId="0" borderId="11" xfId="51" applyFont="1" applyBorder="1" applyAlignment="1">
      <alignment horizontal="left" vertical="center" wrapText="1"/>
    </xf>
    <xf numFmtId="0" fontId="6" fillId="0" borderId="12" xfId="51" applyFont="1" applyBorder="1" applyAlignment="1">
      <alignment horizontal="left" vertical="center" wrapText="1"/>
    </xf>
    <xf numFmtId="0" fontId="6" fillId="0" borderId="13" xfId="51" applyFont="1" applyBorder="1" applyAlignment="1">
      <alignment horizontal="left" vertical="center" wrapText="1"/>
    </xf>
    <xf numFmtId="0" fontId="6" fillId="0" borderId="14" xfId="51" applyFont="1" applyBorder="1" applyAlignment="1">
      <alignment horizontal="left" vertical="center" wrapText="1"/>
    </xf>
    <xf numFmtId="0" fontId="39" fillId="0" borderId="14" xfId="51" applyFont="1" applyBorder="1" applyAlignment="1">
      <alignment horizontal="left" vertical="center" wrapText="1"/>
    </xf>
    <xf numFmtId="0" fontId="6" fillId="0" borderId="15" xfId="51" applyFont="1" applyBorder="1" applyAlignment="1">
      <alignment horizontal="left" vertical="center" wrapText="1"/>
    </xf>
    <xf numFmtId="0" fontId="5" fillId="25" borderId="11" xfId="51" applyFont="1" applyFill="1" applyBorder="1" applyAlignment="1">
      <alignment horizontal="left" vertical="center" wrapText="1"/>
    </xf>
    <xf numFmtId="0" fontId="5" fillId="0" borderId="11" xfId="51" applyFont="1" applyBorder="1" applyAlignment="1">
      <alignment horizontal="left" vertical="center" wrapText="1"/>
    </xf>
    <xf numFmtId="0" fontId="5" fillId="0" borderId="12" xfId="51" applyFont="1" applyBorder="1" applyAlignment="1">
      <alignment horizontal="left" vertical="center" wrapText="1"/>
    </xf>
    <xf numFmtId="0" fontId="5" fillId="0" borderId="13" xfId="51" applyFont="1" applyBorder="1" applyAlignment="1">
      <alignment horizontal="left" vertical="center" wrapText="1"/>
    </xf>
    <xf numFmtId="0" fontId="5" fillId="0" borderId="14" xfId="51" applyFont="1" applyBorder="1" applyAlignment="1">
      <alignment horizontal="left" vertical="center" wrapText="1"/>
    </xf>
    <xf numFmtId="0" fontId="5" fillId="0" borderId="15" xfId="51" applyFont="1" applyBorder="1" applyAlignment="1">
      <alignment horizontal="left" vertical="center" wrapText="1"/>
    </xf>
    <xf numFmtId="0" fontId="2" fillId="0" borderId="0" xfId="48" applyFont="1" applyAlignment="1">
      <alignment horizontal="left" vertical="top" wrapText="1"/>
    </xf>
    <xf numFmtId="0" fontId="2" fillId="0" borderId="0" xfId="48" applyFont="1" applyAlignment="1">
      <alignment horizontal="left" wrapText="1"/>
    </xf>
    <xf numFmtId="0" fontId="6" fillId="0" borderId="0" xfId="50" applyFont="1"/>
    <xf numFmtId="0" fontId="4" fillId="0" borderId="0" xfId="50" applyFont="1"/>
    <xf numFmtId="164" fontId="5" fillId="0" borderId="0" xfId="50" applyNumberFormat="1" applyFont="1"/>
    <xf numFmtId="0" fontId="5" fillId="0" borderId="0" xfId="50" applyFont="1"/>
    <xf numFmtId="0" fontId="33" fillId="0" borderId="0" xfId="50" applyFont="1"/>
    <xf numFmtId="0" fontId="33" fillId="0" borderId="10" xfId="50" applyFont="1" applyBorder="1"/>
    <xf numFmtId="0" fontId="33" fillId="0" borderId="10" xfId="50" applyFont="1" applyBorder="1" applyAlignment="1">
      <alignment horizontal="left" vertical="top"/>
    </xf>
    <xf numFmtId="164" fontId="5" fillId="0" borderId="10" xfId="48" applyNumberFormat="1" applyFont="1" applyBorder="1"/>
    <xf numFmtId="0" fontId="5" fillId="0" borderId="10" xfId="50" applyFont="1" applyBorder="1"/>
    <xf numFmtId="0" fontId="2" fillId="0" borderId="0" xfId="50" applyAlignment="1">
      <alignment horizontal="left" wrapText="1"/>
    </xf>
    <xf numFmtId="0" fontId="2" fillId="0" borderId="0" xfId="50" applyAlignment="1">
      <alignment horizontal="left"/>
    </xf>
    <xf numFmtId="0" fontId="14" fillId="0" borderId="0" xfId="58" applyFont="1" applyAlignment="1">
      <alignment horizontal="left" vertical="center" wrapText="1"/>
    </xf>
    <xf numFmtId="0" fontId="0" fillId="0" borderId="0" xfId="0" applyAlignment="1">
      <alignment horizontal="left"/>
    </xf>
    <xf numFmtId="164" fontId="5" fillId="0" borderId="0" xfId="50" applyNumberFormat="1" applyFont="1" applyAlignment="1">
      <alignment horizontal="right"/>
    </xf>
    <xf numFmtId="0" fontId="37" fillId="0" borderId="10" xfId="0" applyFont="1" applyBorder="1"/>
    <xf numFmtId="0" fontId="38" fillId="0" borderId="10" xfId="0" applyFont="1" applyBorder="1"/>
    <xf numFmtId="0" fontId="13" fillId="0" borderId="0" xfId="50" applyFont="1"/>
    <xf numFmtId="164" fontId="37" fillId="0" borderId="0" xfId="0" applyNumberFormat="1" applyFont="1"/>
    <xf numFmtId="0" fontId="37" fillId="0" borderId="0" xfId="0" applyFont="1"/>
    <xf numFmtId="0" fontId="40" fillId="0" borderId="0" xfId="48" applyFont="1" applyAlignment="1">
      <alignment wrapText="1"/>
    </xf>
    <xf numFmtId="164" fontId="33" fillId="0" borderId="0" xfId="50" applyNumberFormat="1" applyFont="1"/>
    <xf numFmtId="164" fontId="37" fillId="0" borderId="10" xfId="0" applyNumberFormat="1" applyFont="1" applyBorder="1"/>
    <xf numFmtId="164" fontId="38" fillId="0" borderId="0" xfId="0" applyNumberFormat="1" applyFont="1"/>
    <xf numFmtId="164" fontId="33" fillId="0" borderId="10" xfId="50" applyNumberFormat="1" applyFont="1" applyBorder="1"/>
    <xf numFmtId="0" fontId="37" fillId="0" borderId="24" xfId="48" applyFont="1" applyBorder="1" applyAlignment="1">
      <alignment wrapText="1"/>
    </xf>
    <xf numFmtId="3" fontId="37" fillId="0" borderId="24" xfId="0" applyNumberFormat="1" applyFont="1" applyBorder="1"/>
    <xf numFmtId="0" fontId="4" fillId="0" borderId="24" xfId="50" applyFont="1" applyBorder="1" applyAlignment="1">
      <alignment horizontal="left" vertical="top"/>
    </xf>
    <xf numFmtId="0" fontId="13" fillId="0" borderId="24" xfId="50" applyFont="1" applyBorder="1"/>
    <xf numFmtId="3" fontId="5" fillId="0" borderId="24" xfId="50" applyNumberFormat="1" applyFont="1" applyBorder="1"/>
    <xf numFmtId="3" fontId="33" fillId="0" borderId="24" xfId="50" applyNumberFormat="1" applyFont="1" applyBorder="1"/>
    <xf numFmtId="0" fontId="38" fillId="0" borderId="24" xfId="0" applyFont="1" applyBorder="1"/>
    <xf numFmtId="166" fontId="5" fillId="0" borderId="10" xfId="48" applyNumberFormat="1" applyFont="1" applyBorder="1" applyAlignment="1">
      <alignment horizontal="right"/>
    </xf>
    <xf numFmtId="166" fontId="5" fillId="0" borderId="0" xfId="48" applyNumberFormat="1" applyFont="1" applyAlignment="1">
      <alignment horizontal="right"/>
    </xf>
    <xf numFmtId="166" fontId="6" fillId="0" borderId="0" xfId="48" applyNumberFormat="1" applyFont="1" applyAlignment="1">
      <alignment horizontal="right"/>
    </xf>
    <xf numFmtId="3" fontId="5" fillId="0" borderId="0" xfId="50" applyNumberFormat="1" applyFont="1"/>
    <xf numFmtId="166" fontId="6" fillId="0" borderId="0" xfId="48" applyNumberFormat="1" applyFont="1" applyAlignment="1">
      <alignment horizontal="right" vertical="top"/>
    </xf>
    <xf numFmtId="166" fontId="5" fillId="0" borderId="0" xfId="48" applyNumberFormat="1" applyFont="1" applyAlignment="1">
      <alignment horizontal="right" vertical="top"/>
    </xf>
    <xf numFmtId="0" fontId="2" fillId="0" borderId="10" xfId="50" applyBorder="1"/>
    <xf numFmtId="0" fontId="0" fillId="0" borderId="10" xfId="0" applyBorder="1"/>
    <xf numFmtId="164" fontId="5" fillId="0" borderId="0" xfId="0" applyNumberFormat="1" applyFont="1"/>
    <xf numFmtId="164" fontId="5" fillId="0" borderId="10" xfId="0" applyNumberFormat="1" applyFont="1" applyBorder="1"/>
    <xf numFmtId="0" fontId="41" fillId="25" borderId="11" xfId="44" applyFont="1" applyFill="1" applyBorder="1" applyAlignment="1">
      <alignment horizontal="left" vertical="center" wrapText="1"/>
    </xf>
    <xf numFmtId="0" fontId="42" fillId="0" borderId="0" xfId="0" applyFont="1"/>
    <xf numFmtId="0" fontId="2" fillId="0" borderId="25" xfId="50" applyBorder="1"/>
    <xf numFmtId="0" fontId="0" fillId="0" borderId="25" xfId="0" applyBorder="1"/>
    <xf numFmtId="0" fontId="11" fillId="0" borderId="0" xfId="48" applyFont="1" applyAlignment="1">
      <alignment horizontal="left" wrapText="1"/>
    </xf>
    <xf numFmtId="0" fontId="40" fillId="0" borderId="0" xfId="48" applyFont="1" applyAlignment="1">
      <alignment horizontal="left" wrapText="1"/>
    </xf>
    <xf numFmtId="0" fontId="7" fillId="0" borderId="0" xfId="48" applyFont="1" applyAlignment="1">
      <alignment horizontal="left" wrapText="1"/>
    </xf>
    <xf numFmtId="0" fontId="37" fillId="0" borderId="10" xfId="0" applyFont="1" applyBorder="1" applyAlignment="1">
      <alignment horizontal="center"/>
    </xf>
    <xf numFmtId="0" fontId="5" fillId="0" borderId="10" xfId="48" applyFont="1" applyBorder="1" applyAlignment="1">
      <alignment horizontal="center" vertical="center" wrapText="1"/>
    </xf>
    <xf numFmtId="0" fontId="2" fillId="0" borderId="0" xfId="48" applyFont="1" applyAlignment="1">
      <alignment horizontal="center" vertical="top" wrapText="1"/>
    </xf>
    <xf numFmtId="0" fontId="2" fillId="0" borderId="25" xfId="50" applyBorder="1" applyAlignment="1">
      <alignment horizontal="center"/>
    </xf>
    <xf numFmtId="0" fontId="2" fillId="0" borderId="10" xfId="48" applyFont="1" applyBorder="1" applyAlignment="1">
      <alignment horizontal="left" wrapText="1"/>
    </xf>
    <xf numFmtId="0" fontId="5" fillId="0" borderId="13" xfId="51" applyFont="1" applyBorder="1" applyAlignment="1">
      <alignment horizontal="center" vertical="center" wrapText="1"/>
    </xf>
  </cellXfs>
  <cellStyles count="81">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álculo 2 2" xfId="71"/>
    <cellStyle name="Cálculo 2 2 2" xfId="76"/>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2 2" xfId="72"/>
    <cellStyle name="Entrada 2 2 2" xfId="77"/>
    <cellStyle name="Euro" xfId="43"/>
    <cellStyle name="Hipervínculo 2" xfId="44"/>
    <cellStyle name="Incorrecto 2" xfId="45"/>
    <cellStyle name="mio" xfId="46"/>
    <cellStyle name="Neutral 2" xfId="47"/>
    <cellStyle name="Normal" xfId="0" builtinId="0"/>
    <cellStyle name="Normal 10" xfId="48"/>
    <cellStyle name="Normal 2" xfId="49"/>
    <cellStyle name="Normal 2 2 2" xfId="50"/>
    <cellStyle name="Normal 3" xfId="51"/>
    <cellStyle name="Normal 3 2" xfId="52"/>
    <cellStyle name="Normal 4" xfId="53"/>
    <cellStyle name="Normal 4 2" xfId="54"/>
    <cellStyle name="Normal 4 3" xfId="55"/>
    <cellStyle name="Normal 5" xfId="56"/>
    <cellStyle name="Normal 6" xfId="57"/>
    <cellStyle name="Normal 94 5" xfId="58"/>
    <cellStyle name="Notas 2" xfId="59"/>
    <cellStyle name="Notas 2 2" xfId="73"/>
    <cellStyle name="Notas 2 2 2" xfId="78"/>
    <cellStyle name="Pato" xfId="60"/>
    <cellStyle name="Porcentaje 2" xfId="61"/>
    <cellStyle name="Porcentual 2" xfId="62"/>
    <cellStyle name="Salida 2" xfId="63"/>
    <cellStyle name="Salida 2 2" xfId="74"/>
    <cellStyle name="Salida 2 2 2" xfId="79"/>
    <cellStyle name="Texto de advertencia 2" xfId="64"/>
    <cellStyle name="Texto explicativo 2" xfId="65"/>
    <cellStyle name="Título 1 2" xfId="66"/>
    <cellStyle name="Título 2 2" xfId="67"/>
    <cellStyle name="Título 3 2" xfId="68"/>
    <cellStyle name="Título 4" xfId="69"/>
    <cellStyle name="Total 2" xfId="70"/>
    <cellStyle name="Total 2 2" xfId="75"/>
    <cellStyle name="Total 2 2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1"/>
  <sheetViews>
    <sheetView tabSelected="1" workbookViewId="0">
      <pane xSplit="1" topLeftCell="B1" activePane="topRight" state="frozen"/>
      <selection pane="topRight" activeCell="D23" sqref="D23"/>
    </sheetView>
  </sheetViews>
  <sheetFormatPr baseColWidth="10" defaultColWidth="9.140625" defaultRowHeight="15" x14ac:dyDescent="0.25"/>
  <cols>
    <col min="1" max="1" width="63.85546875" style="10" customWidth="1"/>
    <col min="2" max="2" width="12.7109375" customWidth="1"/>
    <col min="3" max="3" width="1.28515625" customWidth="1"/>
    <col min="4" max="4" width="11.42578125" customWidth="1"/>
    <col min="5" max="5" width="1.28515625" customWidth="1"/>
    <col min="6" max="6" width="11.42578125" customWidth="1"/>
    <col min="7" max="7" width="1.7109375" customWidth="1"/>
    <col min="8" max="8" width="11.42578125" customWidth="1"/>
    <col min="9" max="9" width="1.28515625" customWidth="1"/>
    <col min="10" max="10" width="11.42578125" customWidth="1"/>
    <col min="11" max="11" width="0.85546875" customWidth="1"/>
    <col min="12" max="12" width="11.42578125" customWidth="1"/>
    <col min="13" max="13" width="1.5703125" customWidth="1"/>
    <col min="14" max="14" width="11.42578125" customWidth="1"/>
    <col min="15" max="15" width="1.5703125" customWidth="1"/>
    <col min="16" max="16" width="9.140625" customWidth="1"/>
    <col min="17" max="17" width="1.42578125" customWidth="1"/>
    <col min="18" max="18" width="9.140625" customWidth="1"/>
    <col min="19" max="19" width="1.42578125" customWidth="1"/>
    <col min="20" max="20" width="13" customWidth="1"/>
    <col min="21" max="21" width="2" customWidth="1"/>
    <col min="22" max="22" width="13" customWidth="1"/>
    <col min="23" max="23" width="1.85546875" customWidth="1"/>
    <col min="24" max="24" width="12.5703125" customWidth="1"/>
    <col min="25" max="25" width="1.42578125" customWidth="1"/>
    <col min="26" max="26" width="12" customWidth="1"/>
    <col min="27" max="27" width="1.42578125" customWidth="1"/>
    <col min="28" max="28" width="10.7109375" customWidth="1"/>
    <col min="29" max="29" width="1.42578125" bestFit="1" customWidth="1"/>
    <col min="30" max="30" width="11.28515625" customWidth="1"/>
    <col min="31" max="31" width="1.85546875" customWidth="1"/>
    <col min="32" max="32" width="10.85546875" customWidth="1"/>
    <col min="33" max="33" width="1.28515625" bestFit="1" customWidth="1"/>
    <col min="34" max="34" width="12" customWidth="1"/>
    <col min="35" max="35" width="1.42578125" bestFit="1" customWidth="1"/>
    <col min="36" max="36" width="11.85546875" customWidth="1"/>
    <col min="37" max="37" width="1.42578125" bestFit="1" customWidth="1"/>
    <col min="38" max="38" width="12.85546875" customWidth="1"/>
    <col min="39" max="39" width="1.28515625" bestFit="1" customWidth="1"/>
    <col min="40" max="40" width="12.5703125" customWidth="1"/>
    <col min="41" max="41" width="1.28515625" bestFit="1" customWidth="1"/>
    <col min="42" max="42" width="11.85546875" customWidth="1"/>
    <col min="43" max="43" width="2.42578125" customWidth="1"/>
    <col min="44" max="44" width="12" customWidth="1"/>
    <col min="45" max="45" width="1.42578125" bestFit="1" customWidth="1"/>
    <col min="46" max="46" width="12" customWidth="1"/>
    <col min="47" max="47" width="1.42578125" bestFit="1" customWidth="1"/>
    <col min="48" max="48" width="11.140625" customWidth="1"/>
    <col min="49" max="49" width="1.28515625" bestFit="1" customWidth="1"/>
    <col min="50" max="50" width="10.7109375" customWidth="1"/>
    <col min="51" max="51" width="1.28515625" bestFit="1" customWidth="1"/>
    <col min="52" max="52" width="10.7109375" customWidth="1"/>
    <col min="53" max="53" width="1.28515625" bestFit="1" customWidth="1"/>
    <col min="54" max="54" width="10.7109375" customWidth="1"/>
    <col min="55" max="55" width="1.28515625" bestFit="1" customWidth="1"/>
    <col min="57" max="57" width="1.85546875" customWidth="1"/>
    <col min="58" max="58" width="11.7109375" customWidth="1"/>
    <col min="59" max="59" width="1.7109375" customWidth="1"/>
    <col min="60" max="60" width="11" customWidth="1"/>
    <col min="61" max="61" width="1.7109375" customWidth="1"/>
    <col min="62" max="62" width="12.7109375" customWidth="1"/>
    <col min="63" max="63" width="1.42578125" bestFit="1" customWidth="1"/>
  </cols>
  <sheetData>
    <row r="1" spans="1:232" ht="15" customHeight="1" x14ac:dyDescent="0.25">
      <c r="A1" s="80" t="s">
        <v>56</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row>
    <row r="2" spans="1:232" s="70" customFormat="1" x14ac:dyDescent="0.25">
      <c r="A2" s="78"/>
      <c r="B2" s="77">
        <v>2018</v>
      </c>
      <c r="C2" s="77"/>
      <c r="D2" s="77"/>
      <c r="E2" s="77"/>
      <c r="F2" s="77"/>
      <c r="G2" s="77"/>
      <c r="H2" s="77"/>
      <c r="I2" s="77"/>
      <c r="J2" s="76">
        <v>2019</v>
      </c>
      <c r="K2" s="76"/>
      <c r="L2" s="76"/>
      <c r="M2" s="76"/>
      <c r="N2" s="76"/>
      <c r="O2" s="76"/>
      <c r="P2" s="76"/>
      <c r="Q2" s="76"/>
      <c r="R2" s="76">
        <v>2020</v>
      </c>
      <c r="S2" s="76"/>
      <c r="T2" s="76"/>
      <c r="U2" s="76"/>
      <c r="V2" s="76"/>
      <c r="W2" s="76"/>
      <c r="X2" s="76"/>
      <c r="Y2" s="76"/>
      <c r="Z2" s="76">
        <v>2021</v>
      </c>
      <c r="AA2" s="76"/>
      <c r="AB2" s="76"/>
      <c r="AC2" s="76"/>
      <c r="AD2" s="76"/>
      <c r="AE2" s="76"/>
      <c r="AF2" s="76"/>
      <c r="AG2" s="76"/>
      <c r="AH2" s="76">
        <v>2022</v>
      </c>
      <c r="AI2" s="76"/>
      <c r="AJ2" s="76"/>
      <c r="AK2" s="76"/>
      <c r="AL2" s="76"/>
      <c r="AM2" s="76"/>
      <c r="AN2" s="76"/>
      <c r="AO2" s="76"/>
      <c r="AP2" s="76">
        <v>2023</v>
      </c>
      <c r="AQ2" s="76"/>
      <c r="AR2" s="76"/>
      <c r="AS2" s="76"/>
      <c r="AT2" s="76"/>
      <c r="AU2" s="76"/>
      <c r="AV2" s="76"/>
      <c r="AW2" s="76"/>
      <c r="AX2" s="76">
        <v>2024</v>
      </c>
      <c r="AY2" s="76"/>
      <c r="AZ2" s="76"/>
      <c r="BA2" s="76"/>
      <c r="BB2" s="76"/>
      <c r="BC2" s="76"/>
      <c r="BD2" s="76"/>
      <c r="BE2" s="76"/>
      <c r="BF2" s="76">
        <v>2025</v>
      </c>
      <c r="BG2" s="76"/>
      <c r="BH2" s="76"/>
      <c r="BI2" s="76"/>
      <c r="BJ2" s="76"/>
      <c r="BK2" s="76"/>
    </row>
    <row r="3" spans="1:232" ht="26.25" customHeight="1" x14ac:dyDescent="0.25">
      <c r="A3" s="78"/>
      <c r="B3" s="27" t="s">
        <v>40</v>
      </c>
      <c r="C3" s="26"/>
      <c r="D3" s="1" t="s">
        <v>49</v>
      </c>
      <c r="E3" s="1"/>
      <c r="F3" s="1" t="s">
        <v>41</v>
      </c>
      <c r="G3" s="44"/>
      <c r="H3" s="1" t="s">
        <v>50</v>
      </c>
      <c r="I3" s="44"/>
      <c r="J3" s="1" t="s">
        <v>40</v>
      </c>
      <c r="K3" s="44"/>
      <c r="L3" s="1" t="s">
        <v>49</v>
      </c>
      <c r="N3" s="1" t="s">
        <v>41</v>
      </c>
      <c r="P3" s="1" t="s">
        <v>50</v>
      </c>
      <c r="R3" s="1" t="s">
        <v>40</v>
      </c>
      <c r="S3" s="44"/>
      <c r="T3" s="1" t="s">
        <v>49</v>
      </c>
      <c r="V3" s="1" t="s">
        <v>41</v>
      </c>
      <c r="X3" s="1" t="s">
        <v>52</v>
      </c>
      <c r="Z3" s="65" t="s">
        <v>40</v>
      </c>
      <c r="AA3" s="66"/>
      <c r="AB3" s="65" t="s">
        <v>49</v>
      </c>
      <c r="AC3" s="66"/>
      <c r="AD3" s="1" t="s">
        <v>41</v>
      </c>
      <c r="AF3" s="1" t="s">
        <v>52</v>
      </c>
      <c r="AH3" s="1" t="s">
        <v>40</v>
      </c>
      <c r="AJ3" s="1" t="s">
        <v>49</v>
      </c>
      <c r="AL3" s="1" t="s">
        <v>41</v>
      </c>
      <c r="AN3" s="1" t="s">
        <v>52</v>
      </c>
      <c r="AP3" s="1" t="s">
        <v>40</v>
      </c>
      <c r="AR3" s="1" t="s">
        <v>49</v>
      </c>
      <c r="AT3" s="1" t="s">
        <v>41</v>
      </c>
      <c r="AV3" s="1" t="s">
        <v>50</v>
      </c>
      <c r="AX3" s="1" t="s">
        <v>40</v>
      </c>
      <c r="AZ3" s="1" t="s">
        <v>49</v>
      </c>
      <c r="BB3" s="1" t="s">
        <v>41</v>
      </c>
      <c r="BD3" s="79" t="s">
        <v>50</v>
      </c>
      <c r="BE3" s="79"/>
      <c r="BF3" s="65" t="s">
        <v>40</v>
      </c>
      <c r="BG3" s="66"/>
      <c r="BH3" s="65" t="s">
        <v>49</v>
      </c>
      <c r="BI3" s="66"/>
      <c r="BJ3" s="71" t="s">
        <v>41</v>
      </c>
      <c r="BK3" s="72"/>
    </row>
    <row r="4" spans="1:232" s="13" customFormat="1" ht="14.25" x14ac:dyDescent="0.2">
      <c r="A4" s="52" t="s">
        <v>0</v>
      </c>
      <c r="B4" s="53">
        <v>1478500</v>
      </c>
      <c r="C4" s="54"/>
      <c r="D4" s="53">
        <v>1453500</v>
      </c>
      <c r="E4" s="55"/>
      <c r="F4" s="56">
        <v>1454500</v>
      </c>
      <c r="G4" s="57"/>
      <c r="H4" s="56">
        <v>1491000</v>
      </c>
      <c r="I4" s="57"/>
      <c r="J4" s="56">
        <v>1490500</v>
      </c>
      <c r="K4" s="57"/>
      <c r="L4" s="56">
        <f>MROUND(1473024,500)</f>
        <v>1473000</v>
      </c>
      <c r="M4" s="58"/>
      <c r="N4" s="56">
        <v>1475000</v>
      </c>
      <c r="O4" s="58"/>
      <c r="P4" s="56">
        <v>1506500</v>
      </c>
      <c r="Q4" s="58"/>
      <c r="R4" s="56">
        <v>1435500</v>
      </c>
      <c r="S4" s="58"/>
      <c r="T4" s="56">
        <v>1188000</v>
      </c>
      <c r="U4" s="58"/>
      <c r="V4" s="56">
        <v>1303000</v>
      </c>
      <c r="W4" s="58"/>
      <c r="X4" s="56">
        <v>1440000</v>
      </c>
      <c r="Y4" s="58"/>
      <c r="Z4" s="62">
        <v>1421000</v>
      </c>
      <c r="AB4" s="62">
        <v>1427000</v>
      </c>
      <c r="AD4" s="56">
        <v>1430000</v>
      </c>
      <c r="AE4" s="58"/>
      <c r="AF4" s="56">
        <v>1551500</v>
      </c>
      <c r="AG4" s="58"/>
      <c r="AH4" s="56">
        <v>1491000</v>
      </c>
      <c r="AI4" s="58"/>
      <c r="AJ4" s="56">
        <v>1560500</v>
      </c>
      <c r="AK4" s="58"/>
      <c r="AL4" s="56">
        <v>1477500</v>
      </c>
      <c r="AM4" s="58"/>
      <c r="AN4" s="56">
        <v>1526500</v>
      </c>
      <c r="AO4" s="58"/>
      <c r="AP4" s="56">
        <v>1527500</v>
      </c>
      <c r="AQ4" s="58"/>
      <c r="AR4" s="56">
        <v>1571500</v>
      </c>
      <c r="AS4" s="58"/>
      <c r="AT4" s="56">
        <v>1532000</v>
      </c>
      <c r="AU4" s="58"/>
      <c r="AV4" s="56">
        <v>1521500</v>
      </c>
      <c r="AW4" s="58"/>
      <c r="AX4" s="56">
        <v>1497500</v>
      </c>
      <c r="AY4" s="58"/>
      <c r="AZ4" s="56">
        <v>1542500</v>
      </c>
      <c r="BA4" s="58"/>
      <c r="BB4" s="56">
        <v>1506000</v>
      </c>
      <c r="BC4" s="58"/>
      <c r="BD4" s="62">
        <v>1527000</v>
      </c>
      <c r="BF4" s="62">
        <v>1507000</v>
      </c>
      <c r="BH4" s="62">
        <v>1521000</v>
      </c>
      <c r="BJ4" s="62">
        <v>1540000</v>
      </c>
    </row>
    <row r="5" spans="1:232" s="13" customFormat="1" ht="15.6" customHeight="1" x14ac:dyDescent="0.2">
      <c r="A5" s="2" t="s">
        <v>1</v>
      </c>
      <c r="B5" s="4">
        <v>100</v>
      </c>
      <c r="C5" s="3"/>
      <c r="D5" s="4">
        <v>100</v>
      </c>
      <c r="E5" s="44"/>
      <c r="F5" s="30">
        <v>100</v>
      </c>
      <c r="G5" s="29"/>
      <c r="H5" s="30">
        <v>100</v>
      </c>
      <c r="I5" s="29"/>
      <c r="J5" s="30">
        <v>100</v>
      </c>
      <c r="K5" s="32"/>
      <c r="L5" s="45">
        <v>100</v>
      </c>
      <c r="N5" s="45">
        <v>100</v>
      </c>
      <c r="P5" s="45">
        <v>100</v>
      </c>
      <c r="R5" s="45">
        <v>100</v>
      </c>
      <c r="T5" s="45">
        <v>100</v>
      </c>
      <c r="V5" s="45">
        <v>100</v>
      </c>
      <c r="X5" s="45">
        <v>100</v>
      </c>
      <c r="Z5" s="60">
        <v>100</v>
      </c>
      <c r="AB5" s="60">
        <v>100</v>
      </c>
      <c r="AD5" s="45">
        <v>100</v>
      </c>
      <c r="AF5" s="45">
        <v>100</v>
      </c>
      <c r="AH5" s="45">
        <v>100</v>
      </c>
      <c r="AJ5" s="45">
        <v>100</v>
      </c>
      <c r="AL5" s="45">
        <v>100</v>
      </c>
      <c r="AN5" s="45">
        <v>100</v>
      </c>
      <c r="AP5" s="45">
        <v>100</v>
      </c>
      <c r="AR5" s="45">
        <v>100</v>
      </c>
      <c r="AT5" s="45">
        <v>100</v>
      </c>
      <c r="AV5" s="45">
        <v>100</v>
      </c>
      <c r="AX5" s="45">
        <v>100</v>
      </c>
      <c r="AZ5" s="45">
        <v>100</v>
      </c>
      <c r="BB5" s="45">
        <v>100</v>
      </c>
      <c r="BD5" s="45">
        <v>100</v>
      </c>
      <c r="BF5" s="45">
        <v>100</v>
      </c>
      <c r="BH5" s="45">
        <v>100</v>
      </c>
      <c r="BJ5" s="45">
        <v>100</v>
      </c>
    </row>
    <row r="6" spans="1:232" s="13" customFormat="1" ht="14.25" x14ac:dyDescent="0.2">
      <c r="A6" s="5" t="s">
        <v>2</v>
      </c>
      <c r="B6" s="4">
        <v>81.8</v>
      </c>
      <c r="C6" s="3"/>
      <c r="D6" s="4">
        <v>81.400000000000006</v>
      </c>
      <c r="E6" s="44"/>
      <c r="F6" s="31">
        <f>SUM(F7:F8)</f>
        <v>80.5</v>
      </c>
      <c r="G6" s="32"/>
      <c r="H6" s="31">
        <v>81.8</v>
      </c>
      <c r="I6" s="32"/>
      <c r="J6" s="31">
        <v>82.2</v>
      </c>
      <c r="K6" s="32"/>
      <c r="L6" s="46">
        <v>80.400000000000006</v>
      </c>
      <c r="N6" s="45">
        <v>82.7</v>
      </c>
      <c r="P6" s="45">
        <v>83.3</v>
      </c>
      <c r="R6" s="45">
        <v>81.7</v>
      </c>
      <c r="T6" s="45">
        <v>83.6</v>
      </c>
      <c r="V6" s="45">
        <v>84.1</v>
      </c>
      <c r="X6" s="45">
        <v>86.1</v>
      </c>
      <c r="Z6" s="60">
        <v>86.9</v>
      </c>
      <c r="AB6" s="64">
        <v>86.6</v>
      </c>
      <c r="AD6" s="45">
        <v>87</v>
      </c>
      <c r="AF6" s="45">
        <v>85.1</v>
      </c>
      <c r="AH6" s="45">
        <f>SUM(AH7:AH8)</f>
        <v>86.7</v>
      </c>
      <c r="AJ6" s="45">
        <v>85.100000000000009</v>
      </c>
      <c r="AL6" s="45">
        <v>84.4</v>
      </c>
      <c r="AN6" s="45">
        <v>85.5</v>
      </c>
      <c r="AP6" s="45">
        <v>86.4</v>
      </c>
      <c r="AR6" s="45">
        <f>AR7+AR8</f>
        <v>85.1</v>
      </c>
      <c r="AT6" s="45">
        <f>AT7+AT8</f>
        <v>87</v>
      </c>
      <c r="AV6" s="45">
        <v>86.8</v>
      </c>
      <c r="AX6" s="45">
        <v>86.9</v>
      </c>
      <c r="AZ6" s="45">
        <v>87</v>
      </c>
      <c r="BB6" s="45">
        <v>84.7</v>
      </c>
      <c r="BD6" s="45">
        <f>BD7+BD8</f>
        <v>84.800000000000011</v>
      </c>
      <c r="BF6" s="45">
        <v>86.9</v>
      </c>
      <c r="BH6" s="45">
        <v>85.8</v>
      </c>
      <c r="BJ6" s="45">
        <v>83.5</v>
      </c>
    </row>
    <row r="7" spans="1:232" s="13" customFormat="1" ht="14.25" x14ac:dyDescent="0.2">
      <c r="A7" s="6" t="s">
        <v>38</v>
      </c>
      <c r="B7" s="7">
        <v>73.2</v>
      </c>
      <c r="C7" s="3"/>
      <c r="D7" s="7">
        <v>72.099999999999994</v>
      </c>
      <c r="E7" s="44"/>
      <c r="F7" s="28">
        <v>70.400000000000006</v>
      </c>
      <c r="G7" s="29"/>
      <c r="H7" s="28">
        <v>70.599999999999994</v>
      </c>
      <c r="I7" s="29"/>
      <c r="J7" s="28">
        <v>71.8</v>
      </c>
      <c r="K7" s="29"/>
      <c r="L7" s="13">
        <v>69.099999999999994</v>
      </c>
      <c r="N7" s="50">
        <v>71.485052933009371</v>
      </c>
      <c r="P7" s="50">
        <v>71.522598504386266</v>
      </c>
      <c r="R7" s="50">
        <v>70.900000000000006</v>
      </c>
      <c r="T7" s="50">
        <v>72.8</v>
      </c>
      <c r="V7" s="50">
        <v>70.099999999999994</v>
      </c>
      <c r="X7" s="50">
        <v>68.8</v>
      </c>
      <c r="Z7" s="61">
        <v>69.5</v>
      </c>
      <c r="AB7" s="63">
        <v>69.900000000000006</v>
      </c>
      <c r="AD7" s="50">
        <v>69.2</v>
      </c>
      <c r="AF7" s="50">
        <f>AF6-AF8</f>
        <v>70.099999999999994</v>
      </c>
      <c r="AH7" s="50">
        <v>70.5</v>
      </c>
      <c r="AJ7" s="50">
        <v>68.400000000000006</v>
      </c>
      <c r="AL7" s="50">
        <v>68</v>
      </c>
      <c r="AN7" s="50">
        <v>68.2</v>
      </c>
      <c r="AP7" s="50">
        <v>67.599999999999994</v>
      </c>
      <c r="AR7" s="50">
        <v>66.8</v>
      </c>
      <c r="AT7" s="50">
        <v>69.599999999999994</v>
      </c>
      <c r="AV7" s="50">
        <v>68.5</v>
      </c>
      <c r="AX7" s="50">
        <v>69.2</v>
      </c>
      <c r="AZ7" s="50">
        <v>66.5</v>
      </c>
      <c r="BB7" s="50">
        <v>66.599999999999994</v>
      </c>
      <c r="BD7" s="50">
        <v>65.7</v>
      </c>
      <c r="BF7" s="50">
        <v>69.5</v>
      </c>
      <c r="BH7" s="50">
        <v>69.099999999999994</v>
      </c>
      <c r="BJ7" s="50">
        <v>67.599999999999994</v>
      </c>
    </row>
    <row r="8" spans="1:232" s="13" customFormat="1" ht="15.6" customHeight="1" x14ac:dyDescent="0.2">
      <c r="A8" s="6" t="s">
        <v>3</v>
      </c>
      <c r="B8" s="7">
        <v>8.6</v>
      </c>
      <c r="C8" s="3"/>
      <c r="D8" s="7">
        <v>9.3000000000000007</v>
      </c>
      <c r="E8" s="44"/>
      <c r="F8" s="28">
        <v>10.1</v>
      </c>
      <c r="G8" s="29"/>
      <c r="H8" s="28">
        <v>11.1</v>
      </c>
      <c r="I8" s="29"/>
      <c r="J8" s="28">
        <v>10.4</v>
      </c>
      <c r="K8" s="29"/>
      <c r="L8" s="13">
        <v>11.3</v>
      </c>
      <c r="N8" s="50">
        <v>11.151862417563347</v>
      </c>
      <c r="P8" s="50">
        <v>11.666716454074436</v>
      </c>
      <c r="R8" s="50">
        <v>10.8</v>
      </c>
      <c r="T8" s="50">
        <v>10.8</v>
      </c>
      <c r="V8" s="50">
        <v>14</v>
      </c>
      <c r="X8" s="50">
        <v>17.3</v>
      </c>
      <c r="Z8" s="61">
        <v>17.399999999999999</v>
      </c>
      <c r="AB8" s="63">
        <v>16.7</v>
      </c>
      <c r="AD8" s="50">
        <v>17.8</v>
      </c>
      <c r="AF8" s="50">
        <v>15</v>
      </c>
      <c r="AH8" s="50">
        <v>16.2</v>
      </c>
      <c r="AJ8" s="50">
        <v>16.7</v>
      </c>
      <c r="AL8" s="50">
        <v>16.5</v>
      </c>
      <c r="AN8" s="50">
        <v>17.3</v>
      </c>
      <c r="AP8" s="50">
        <v>18.8</v>
      </c>
      <c r="AR8" s="50">
        <v>18.3</v>
      </c>
      <c r="AT8" s="50">
        <v>17.399999999999999</v>
      </c>
      <c r="AV8" s="50">
        <v>18.2</v>
      </c>
      <c r="AX8" s="50">
        <v>17.8</v>
      </c>
      <c r="AZ8" s="50">
        <v>20.5</v>
      </c>
      <c r="BB8" s="50">
        <v>18.100000000000001</v>
      </c>
      <c r="BD8" s="50">
        <v>19.100000000000001</v>
      </c>
      <c r="BF8" s="50">
        <v>17.399999999999999</v>
      </c>
      <c r="BH8" s="50">
        <v>16.7</v>
      </c>
      <c r="BJ8" s="50">
        <v>15.9</v>
      </c>
    </row>
    <row r="9" spans="1:232" s="13" customFormat="1" ht="14.25" x14ac:dyDescent="0.2">
      <c r="A9" s="5" t="s">
        <v>4</v>
      </c>
      <c r="B9" s="11">
        <v>9.9</v>
      </c>
      <c r="C9" s="3"/>
      <c r="D9" s="11">
        <v>9.9</v>
      </c>
      <c r="E9" s="44"/>
      <c r="F9" s="31">
        <v>11.1</v>
      </c>
      <c r="G9" s="29"/>
      <c r="H9" s="31">
        <v>10.4</v>
      </c>
      <c r="I9" s="29"/>
      <c r="J9" s="31">
        <v>10.5</v>
      </c>
      <c r="K9" s="29"/>
      <c r="L9" s="46">
        <v>9.5</v>
      </c>
      <c r="N9" s="45">
        <v>9.3869994142658797</v>
      </c>
      <c r="P9" s="45">
        <v>8.8557857946568159</v>
      </c>
      <c r="R9" s="45">
        <v>9.9</v>
      </c>
      <c r="T9" s="45">
        <v>10.6</v>
      </c>
      <c r="U9" s="48" t="s">
        <v>42</v>
      </c>
      <c r="V9" s="45">
        <v>9.3000000000000007</v>
      </c>
      <c r="W9" s="48"/>
      <c r="X9" s="45">
        <v>10.199999999999999</v>
      </c>
      <c r="Y9" s="48"/>
      <c r="Z9" s="60">
        <v>9.3000000000000007</v>
      </c>
      <c r="AA9" s="48"/>
      <c r="AB9" s="64">
        <v>10.199999999999999</v>
      </c>
      <c r="AC9" s="48"/>
      <c r="AD9" s="45">
        <v>9.3000000000000007</v>
      </c>
      <c r="AE9" s="48"/>
      <c r="AF9" s="45">
        <v>9.6</v>
      </c>
      <c r="AG9" s="48"/>
      <c r="AH9" s="45">
        <v>9.9</v>
      </c>
      <c r="AI9" s="48"/>
      <c r="AJ9" s="45">
        <v>9.9</v>
      </c>
      <c r="AK9" s="48"/>
      <c r="AL9" s="45">
        <v>10.5</v>
      </c>
      <c r="AM9" s="48"/>
      <c r="AN9" s="45">
        <v>9.6</v>
      </c>
      <c r="AO9" s="48"/>
      <c r="AP9" s="45">
        <v>9</v>
      </c>
      <c r="AQ9" s="48" t="s">
        <v>42</v>
      </c>
      <c r="AR9" s="45">
        <v>10.3</v>
      </c>
      <c r="AS9" s="48"/>
      <c r="AT9" s="45">
        <v>8.6999999999999993</v>
      </c>
      <c r="AU9" s="48"/>
      <c r="AV9" s="45">
        <v>8.5</v>
      </c>
      <c r="AW9" s="48"/>
      <c r="AX9" s="45">
        <v>8.5</v>
      </c>
      <c r="AY9" s="48" t="s">
        <v>42</v>
      </c>
      <c r="AZ9" s="45">
        <v>8.3000000000000007</v>
      </c>
      <c r="BA9" s="48"/>
      <c r="BB9" s="45">
        <v>8.6999999999999993</v>
      </c>
      <c r="BC9" s="48"/>
      <c r="BD9" s="45">
        <v>10.8</v>
      </c>
      <c r="BE9" s="48"/>
      <c r="BF9" s="45">
        <v>8.8000000000000007</v>
      </c>
      <c r="BG9" s="48"/>
      <c r="BH9" s="45">
        <v>9</v>
      </c>
      <c r="BI9" s="48"/>
      <c r="BJ9" s="45">
        <v>8.6</v>
      </c>
      <c r="BK9" s="48"/>
    </row>
    <row r="10" spans="1:232" s="13" customFormat="1" ht="14.45" customHeight="1" x14ac:dyDescent="0.2">
      <c r="A10" s="5" t="s">
        <v>5</v>
      </c>
      <c r="B10" s="11">
        <v>1.5</v>
      </c>
      <c r="C10" s="48" t="s">
        <v>6</v>
      </c>
      <c r="D10" s="11">
        <v>1.2</v>
      </c>
      <c r="E10" s="48" t="s">
        <v>6</v>
      </c>
      <c r="F10" s="30">
        <v>1</v>
      </c>
      <c r="G10" s="48" t="s">
        <v>6</v>
      </c>
      <c r="H10" s="30">
        <v>1.3</v>
      </c>
      <c r="I10" s="48" t="s">
        <v>6</v>
      </c>
      <c r="J10" s="41" t="s">
        <v>48</v>
      </c>
      <c r="K10" s="48"/>
      <c r="L10" s="46">
        <v>1.4</v>
      </c>
      <c r="M10" s="48" t="s">
        <v>6</v>
      </c>
      <c r="N10" s="45">
        <v>1.0489657454009</v>
      </c>
      <c r="O10" s="48" t="s">
        <v>6</v>
      </c>
      <c r="P10" s="45">
        <v>1.316113528566355</v>
      </c>
      <c r="Q10" s="48" t="s">
        <v>6</v>
      </c>
      <c r="R10" s="45">
        <v>1.3</v>
      </c>
      <c r="S10" s="48" t="s">
        <v>6</v>
      </c>
      <c r="T10" s="45">
        <v>1.5</v>
      </c>
      <c r="U10" s="48" t="s">
        <v>6</v>
      </c>
      <c r="V10" s="45">
        <v>1.4</v>
      </c>
      <c r="W10" s="48" t="s">
        <v>6</v>
      </c>
      <c r="X10" s="45">
        <v>1.7</v>
      </c>
      <c r="Y10" s="48" t="s">
        <v>6</v>
      </c>
      <c r="Z10" s="60">
        <v>1.7</v>
      </c>
      <c r="AA10" s="48" t="s">
        <v>42</v>
      </c>
      <c r="AB10" s="60">
        <v>1.4</v>
      </c>
      <c r="AC10" s="48" t="s">
        <v>6</v>
      </c>
      <c r="AD10" s="45">
        <v>1.5</v>
      </c>
      <c r="AE10" s="48" t="s">
        <v>42</v>
      </c>
      <c r="AF10" s="67">
        <v>1.8</v>
      </c>
      <c r="AG10" s="48" t="s">
        <v>42</v>
      </c>
      <c r="AH10" s="67">
        <v>1.9</v>
      </c>
      <c r="AI10" s="48" t="s">
        <v>6</v>
      </c>
      <c r="AJ10" s="67">
        <v>2.5</v>
      </c>
      <c r="AK10" s="48" t="s">
        <v>6</v>
      </c>
      <c r="AL10" s="67">
        <v>2.2999999999999998</v>
      </c>
      <c r="AM10" s="48" t="s">
        <v>42</v>
      </c>
      <c r="AN10" s="67">
        <v>2.1</v>
      </c>
      <c r="AO10" s="48" t="s">
        <v>42</v>
      </c>
      <c r="AP10" s="67">
        <v>2.4</v>
      </c>
      <c r="AQ10" s="48" t="s">
        <v>42</v>
      </c>
      <c r="AR10" s="67">
        <v>2.2000000000000002</v>
      </c>
      <c r="AS10" s="48" t="s">
        <v>42</v>
      </c>
      <c r="AT10" s="67">
        <v>2.2999999999999998</v>
      </c>
      <c r="AU10" s="48" t="s">
        <v>42</v>
      </c>
      <c r="AV10" s="67">
        <v>2.1</v>
      </c>
      <c r="AW10" s="48" t="s">
        <v>42</v>
      </c>
      <c r="AX10" s="67">
        <v>2.2000000000000002</v>
      </c>
      <c r="AY10" s="48" t="s">
        <v>42</v>
      </c>
      <c r="AZ10" s="67">
        <v>3</v>
      </c>
      <c r="BA10" s="48" t="s">
        <v>42</v>
      </c>
      <c r="BB10" s="67">
        <v>2.6</v>
      </c>
      <c r="BC10" s="48" t="s">
        <v>42</v>
      </c>
      <c r="BD10" s="67">
        <v>2.1</v>
      </c>
      <c r="BE10" s="48" t="s">
        <v>6</v>
      </c>
      <c r="BF10" s="67">
        <v>2</v>
      </c>
      <c r="BG10" s="48" t="s">
        <v>6</v>
      </c>
      <c r="BH10" s="67">
        <v>2.6</v>
      </c>
      <c r="BI10" s="48" t="s">
        <v>42</v>
      </c>
      <c r="BJ10" s="67">
        <v>2.6</v>
      </c>
      <c r="BK10" s="48" t="s">
        <v>6</v>
      </c>
    </row>
    <row r="11" spans="1:232" s="13" customFormat="1" ht="16.5" customHeight="1" x14ac:dyDescent="0.2">
      <c r="A11" s="12" t="s">
        <v>7</v>
      </c>
      <c r="B11" s="35">
        <v>6.8</v>
      </c>
      <c r="C11" s="34"/>
      <c r="D11" s="35">
        <v>7.5</v>
      </c>
      <c r="E11" s="34"/>
      <c r="F11" s="36">
        <v>7.4</v>
      </c>
      <c r="G11" s="33" t="s">
        <v>42</v>
      </c>
      <c r="H11" s="36">
        <v>6.5</v>
      </c>
      <c r="I11" s="33" t="s">
        <v>42</v>
      </c>
      <c r="J11" s="36">
        <v>6.4</v>
      </c>
      <c r="K11" s="33"/>
      <c r="L11" s="42">
        <v>8.5</v>
      </c>
      <c r="M11" s="43"/>
      <c r="N11" s="49">
        <v>6.8571568031933356</v>
      </c>
      <c r="O11" s="43"/>
      <c r="P11" s="49">
        <v>6.4863034841227964</v>
      </c>
      <c r="Q11" s="43"/>
      <c r="R11" s="49">
        <v>7.1</v>
      </c>
      <c r="S11" s="51" t="s">
        <v>42</v>
      </c>
      <c r="T11" s="49">
        <v>4.4000000000000004</v>
      </c>
      <c r="U11" s="51" t="s">
        <v>42</v>
      </c>
      <c r="V11" s="49">
        <v>5.2</v>
      </c>
      <c r="W11" s="51" t="s">
        <v>42</v>
      </c>
      <c r="X11" s="49">
        <v>2</v>
      </c>
      <c r="Y11" s="51" t="s">
        <v>42</v>
      </c>
      <c r="Z11" s="59">
        <v>2.1</v>
      </c>
      <c r="AA11" s="51" t="s">
        <v>6</v>
      </c>
      <c r="AB11" s="59">
        <v>1.8</v>
      </c>
      <c r="AC11" s="51" t="s">
        <v>42</v>
      </c>
      <c r="AD11" s="49">
        <v>2.2000000000000002</v>
      </c>
      <c r="AE11" s="51" t="s">
        <v>42</v>
      </c>
      <c r="AF11" s="68">
        <v>3.5</v>
      </c>
      <c r="AG11" s="51" t="s">
        <v>42</v>
      </c>
      <c r="AH11" s="68">
        <v>1.5</v>
      </c>
      <c r="AI11" s="51" t="s">
        <v>6</v>
      </c>
      <c r="AJ11" s="68">
        <v>2.5</v>
      </c>
      <c r="AK11" s="51" t="s">
        <v>42</v>
      </c>
      <c r="AL11" s="68">
        <v>2.8</v>
      </c>
      <c r="AM11" s="51" t="s">
        <v>42</v>
      </c>
      <c r="AN11" s="68">
        <v>2.8</v>
      </c>
      <c r="AO11" s="51" t="s">
        <v>42</v>
      </c>
      <c r="AP11" s="68">
        <v>2.1</v>
      </c>
      <c r="AQ11" s="51" t="s">
        <v>42</v>
      </c>
      <c r="AR11" s="68">
        <v>2.4</v>
      </c>
      <c r="AS11" s="51" t="s">
        <v>6</v>
      </c>
      <c r="AT11" s="68">
        <v>2</v>
      </c>
      <c r="AU11" s="51" t="s">
        <v>42</v>
      </c>
      <c r="AV11" s="68">
        <v>2.5</v>
      </c>
      <c r="AW11" s="51" t="s">
        <v>42</v>
      </c>
      <c r="AX11" s="68">
        <v>2.4</v>
      </c>
      <c r="AY11" s="51" t="s">
        <v>42</v>
      </c>
      <c r="AZ11" s="68">
        <v>1.7</v>
      </c>
      <c r="BA11" s="51" t="s">
        <v>6</v>
      </c>
      <c r="BB11" s="68">
        <v>3.9</v>
      </c>
      <c r="BC11" s="51" t="s">
        <v>42</v>
      </c>
      <c r="BD11" s="68">
        <v>2.4</v>
      </c>
      <c r="BE11" s="51" t="s">
        <v>42</v>
      </c>
      <c r="BF11" s="68">
        <v>2.2999999999999998</v>
      </c>
      <c r="BG11" s="51" t="s">
        <v>6</v>
      </c>
      <c r="BH11" s="68">
        <v>2.6</v>
      </c>
      <c r="BI11" s="51" t="s">
        <v>42</v>
      </c>
      <c r="BJ11" s="68">
        <v>5.3</v>
      </c>
      <c r="BK11" s="51" t="s">
        <v>42</v>
      </c>
    </row>
    <row r="12" spans="1:232" ht="15" customHeight="1" x14ac:dyDescent="0.25">
      <c r="A12" s="74" t="s">
        <v>45</v>
      </c>
      <c r="B12" s="74"/>
      <c r="C12" s="74"/>
      <c r="D12" s="74"/>
      <c r="E12" s="74"/>
      <c r="F12" s="74"/>
      <c r="G12" s="74"/>
      <c r="H12" s="74"/>
      <c r="I12" s="74"/>
      <c r="J12" s="74"/>
      <c r="K12" s="74"/>
      <c r="L12" s="74"/>
      <c r="M12" s="74"/>
      <c r="N12" s="74"/>
      <c r="O12" s="74"/>
      <c r="P12" s="74"/>
      <c r="Q12" s="74"/>
      <c r="R12" s="74"/>
      <c r="S12" s="74"/>
      <c r="T12" s="47"/>
      <c r="U12" s="47"/>
      <c r="V12" s="47"/>
      <c r="W12" s="47"/>
      <c r="X12" s="47"/>
      <c r="Y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row>
    <row r="13" spans="1:232" ht="15" customHeight="1" x14ac:dyDescent="0.25">
      <c r="A13" s="74" t="s">
        <v>46</v>
      </c>
      <c r="B13" s="74"/>
      <c r="C13" s="74"/>
      <c r="D13" s="74"/>
      <c r="E13" s="74"/>
      <c r="F13" s="74"/>
      <c r="G13" s="74"/>
      <c r="H13" s="74"/>
      <c r="I13" s="74"/>
      <c r="J13" s="74"/>
      <c r="K13" s="74"/>
      <c r="L13" s="74"/>
      <c r="M13" s="74"/>
      <c r="N13" s="74"/>
      <c r="O13" s="74"/>
      <c r="P13" s="74"/>
      <c r="Q13" s="74"/>
      <c r="R13" s="74"/>
      <c r="S13" s="74"/>
    </row>
    <row r="14" spans="1:232" ht="15" customHeight="1" x14ac:dyDescent="0.25">
      <c r="A14" s="74" t="s">
        <v>47</v>
      </c>
      <c r="B14" s="74"/>
      <c r="C14" s="74"/>
      <c r="D14" s="74"/>
      <c r="E14" s="74"/>
      <c r="F14" s="74"/>
      <c r="G14" s="74"/>
      <c r="H14" s="74"/>
      <c r="I14" s="74"/>
      <c r="J14" s="74"/>
      <c r="K14" s="74"/>
      <c r="L14" s="74"/>
      <c r="M14" s="74"/>
      <c r="N14" s="74"/>
      <c r="O14" s="74"/>
      <c r="P14" s="74"/>
      <c r="Q14" s="74"/>
      <c r="R14" s="74"/>
      <c r="S14" s="74"/>
    </row>
    <row r="15" spans="1:232" ht="16.5" x14ac:dyDescent="0.35">
      <c r="A15" s="75" t="s">
        <v>8</v>
      </c>
      <c r="B15" s="75"/>
      <c r="C15" s="75"/>
      <c r="D15" s="75"/>
      <c r="E15" s="75"/>
      <c r="F15" s="75"/>
      <c r="G15" s="75"/>
      <c r="H15" s="75"/>
      <c r="I15" s="75"/>
      <c r="J15" s="75"/>
      <c r="K15" s="75"/>
      <c r="L15" s="75"/>
      <c r="M15" s="75"/>
      <c r="N15" s="75"/>
      <c r="O15" s="75"/>
      <c r="P15" s="75"/>
      <c r="Q15" s="75"/>
      <c r="R15" s="75"/>
      <c r="S15" s="75"/>
    </row>
    <row r="16" spans="1:232" ht="24.75" customHeight="1" x14ac:dyDescent="0.25">
      <c r="A16" s="75" t="s">
        <v>51</v>
      </c>
      <c r="B16" s="75"/>
      <c r="C16" s="75"/>
      <c r="D16" s="75"/>
      <c r="E16" s="75"/>
      <c r="F16" s="75"/>
      <c r="G16" s="75"/>
      <c r="H16" s="75"/>
      <c r="I16" s="75"/>
      <c r="J16" s="75"/>
      <c r="K16" s="75"/>
      <c r="L16" s="75"/>
      <c r="M16" s="75"/>
      <c r="N16" s="75"/>
      <c r="O16" s="75"/>
      <c r="P16" s="75"/>
      <c r="Q16" s="75"/>
      <c r="R16" s="75"/>
      <c r="S16" s="75"/>
    </row>
    <row r="17" spans="1:19" x14ac:dyDescent="0.25">
      <c r="A17" s="74" t="s">
        <v>9</v>
      </c>
      <c r="B17" s="74"/>
      <c r="C17" s="74"/>
      <c r="D17" s="74"/>
      <c r="E17" s="74"/>
      <c r="F17" s="74"/>
      <c r="G17" s="74"/>
      <c r="H17" s="74"/>
      <c r="I17" s="74"/>
      <c r="J17" s="74"/>
      <c r="K17" s="74"/>
      <c r="L17" s="74"/>
      <c r="M17" s="74"/>
      <c r="N17" s="74"/>
      <c r="O17" s="74"/>
      <c r="P17" s="74"/>
      <c r="Q17" s="74"/>
      <c r="R17" s="74"/>
      <c r="S17" s="74"/>
    </row>
    <row r="18" spans="1:19" ht="15" customHeight="1" x14ac:dyDescent="0.25">
      <c r="A18" s="73" t="s">
        <v>54</v>
      </c>
      <c r="B18" s="73"/>
      <c r="C18" s="73"/>
      <c r="D18" s="73"/>
      <c r="E18" s="73"/>
      <c r="F18" s="73"/>
      <c r="G18" s="73"/>
      <c r="H18" s="73"/>
      <c r="I18" s="73"/>
      <c r="J18" s="73"/>
      <c r="K18" s="73"/>
      <c r="L18" s="73"/>
      <c r="M18" s="73"/>
      <c r="N18" s="73"/>
      <c r="O18" s="73"/>
      <c r="P18" s="73"/>
      <c r="Q18" s="73"/>
      <c r="R18" s="73"/>
      <c r="S18" s="73"/>
    </row>
    <row r="19" spans="1:19" x14ac:dyDescent="0.25">
      <c r="A19" s="37"/>
      <c r="B19" s="38"/>
      <c r="C19" s="8"/>
      <c r="D19" s="39"/>
      <c r="E19" s="39"/>
      <c r="F19" s="39"/>
      <c r="G19" s="38"/>
      <c r="H19" s="39"/>
      <c r="I19" s="38"/>
      <c r="J19" s="40"/>
      <c r="K19" s="40"/>
      <c r="L19" s="40"/>
      <c r="M19" s="40"/>
      <c r="N19" s="40"/>
      <c r="O19" s="40"/>
      <c r="P19" s="40"/>
    </row>
    <row r="20" spans="1:19" x14ac:dyDescent="0.25">
      <c r="A20" s="37"/>
      <c r="B20" s="38"/>
      <c r="C20" s="8"/>
      <c r="D20" s="40"/>
      <c r="E20" s="40"/>
      <c r="F20" s="40"/>
      <c r="G20" s="40"/>
      <c r="H20" s="40"/>
      <c r="I20" s="40"/>
      <c r="J20" s="40"/>
      <c r="K20" s="40"/>
    </row>
    <row r="21" spans="1:19" x14ac:dyDescent="0.25">
      <c r="A21" s="9"/>
      <c r="B21" s="9"/>
      <c r="C21" s="9"/>
    </row>
  </sheetData>
  <mergeCells count="33">
    <mergeCell ref="AP2:AW2"/>
    <mergeCell ref="BD3:BE3"/>
    <mergeCell ref="BF2:BK2"/>
    <mergeCell ref="A1:BK1"/>
    <mergeCell ref="FA12:FL12"/>
    <mergeCell ref="BI12:BT12"/>
    <mergeCell ref="BU12:CF12"/>
    <mergeCell ref="CG12:CR12"/>
    <mergeCell ref="CS12:DD12"/>
    <mergeCell ref="DE12:DP12"/>
    <mergeCell ref="DQ12:EB12"/>
    <mergeCell ref="EC12:EN12"/>
    <mergeCell ref="EO12:EZ12"/>
    <mergeCell ref="AX2:BE2"/>
    <mergeCell ref="AH2:AO2"/>
    <mergeCell ref="Z2:AG2"/>
    <mergeCell ref="HU12:HX12"/>
    <mergeCell ref="FM12:FX12"/>
    <mergeCell ref="FY12:GJ12"/>
    <mergeCell ref="GK12:GV12"/>
    <mergeCell ref="GW12:HH12"/>
    <mergeCell ref="HI12:HT12"/>
    <mergeCell ref="A18:S18"/>
    <mergeCell ref="A17:S17"/>
    <mergeCell ref="A15:S15"/>
    <mergeCell ref="A16:S16"/>
    <mergeCell ref="J2:Q2"/>
    <mergeCell ref="B2:I2"/>
    <mergeCell ref="A12:S12"/>
    <mergeCell ref="R2:Y2"/>
    <mergeCell ref="A2:A3"/>
    <mergeCell ref="A13:S13"/>
    <mergeCell ref="A14:S14"/>
  </mergeCells>
  <pageMargins left="0.7" right="0.7" top="0.75" bottom="0.75" header="0.3" footer="0.3"/>
  <pageSetup paperSize="9" orientation="landscape" r:id="rId1"/>
  <ignoredErrors>
    <ignoredError sqref="F6 AH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E9" sqref="E9"/>
    </sheetView>
  </sheetViews>
  <sheetFormatPr baseColWidth="10" defaultColWidth="11.42578125" defaultRowHeight="15" x14ac:dyDescent="0.25"/>
  <cols>
    <col min="1" max="1" width="38" style="13" customWidth="1"/>
    <col min="2" max="2" width="75.5703125" style="13" customWidth="1"/>
  </cols>
  <sheetData>
    <row r="1" spans="1:2" x14ac:dyDescent="0.25">
      <c r="A1" s="81" t="s">
        <v>10</v>
      </c>
      <c r="B1" s="81"/>
    </row>
    <row r="2" spans="1:2" x14ac:dyDescent="0.25">
      <c r="A2" s="20" t="s">
        <v>11</v>
      </c>
      <c r="B2" s="69" t="s">
        <v>39</v>
      </c>
    </row>
    <row r="3" spans="1:2" x14ac:dyDescent="0.25">
      <c r="A3" s="21" t="s">
        <v>12</v>
      </c>
      <c r="B3" s="14" t="s">
        <v>13</v>
      </c>
    </row>
    <row r="4" spans="1:2" x14ac:dyDescent="0.25">
      <c r="A4" s="21" t="s">
        <v>14</v>
      </c>
      <c r="B4" s="14" t="s">
        <v>35</v>
      </c>
    </row>
    <row r="5" spans="1:2" x14ac:dyDescent="0.25">
      <c r="A5" s="21" t="s">
        <v>15</v>
      </c>
      <c r="B5" s="14" t="s">
        <v>16</v>
      </c>
    </row>
    <row r="6" spans="1:2" ht="24" x14ac:dyDescent="0.25">
      <c r="A6" s="22" t="s">
        <v>43</v>
      </c>
      <c r="B6" s="15" t="s">
        <v>53</v>
      </c>
    </row>
    <row r="7" spans="1:2" ht="15.75" thickBot="1" x14ac:dyDescent="0.3">
      <c r="A7" s="22" t="s">
        <v>17</v>
      </c>
      <c r="B7" s="15" t="s">
        <v>18</v>
      </c>
    </row>
    <row r="8" spans="1:2" x14ac:dyDescent="0.25">
      <c r="A8" s="23" t="s">
        <v>19</v>
      </c>
      <c r="B8" s="16" t="s">
        <v>20</v>
      </c>
    </row>
    <row r="9" spans="1:2" ht="252" x14ac:dyDescent="0.25">
      <c r="A9" s="21" t="s">
        <v>21</v>
      </c>
      <c r="B9" s="14" t="s">
        <v>36</v>
      </c>
    </row>
    <row r="10" spans="1:2" x14ac:dyDescent="0.25">
      <c r="A10" s="21" t="s">
        <v>22</v>
      </c>
      <c r="B10" s="14" t="s">
        <v>23</v>
      </c>
    </row>
    <row r="11" spans="1:2" ht="15.75" thickBot="1" x14ac:dyDescent="0.3">
      <c r="A11" s="24" t="s">
        <v>24</v>
      </c>
      <c r="B11" s="17" t="s">
        <v>25</v>
      </c>
    </row>
    <row r="12" spans="1:2" x14ac:dyDescent="0.25">
      <c r="A12" s="23" t="s">
        <v>44</v>
      </c>
      <c r="B12" s="16" t="s">
        <v>26</v>
      </c>
    </row>
    <row r="13" spans="1:2" ht="192" x14ac:dyDescent="0.25">
      <c r="A13" s="21" t="s">
        <v>21</v>
      </c>
      <c r="B13" s="14" t="s">
        <v>37</v>
      </c>
    </row>
    <row r="14" spans="1:2" x14ac:dyDescent="0.25">
      <c r="A14" s="21" t="s">
        <v>22</v>
      </c>
      <c r="B14" s="14" t="s">
        <v>27</v>
      </c>
    </row>
    <row r="15" spans="1:2" ht="15.75" thickBot="1" x14ac:dyDescent="0.3">
      <c r="A15" s="24" t="s">
        <v>24</v>
      </c>
      <c r="B15" s="18" t="s">
        <v>28</v>
      </c>
    </row>
    <row r="16" spans="1:2" x14ac:dyDescent="0.25">
      <c r="A16" s="25" t="s">
        <v>29</v>
      </c>
      <c r="B16" s="19" t="s">
        <v>30</v>
      </c>
    </row>
    <row r="17" spans="1:2" x14ac:dyDescent="0.25">
      <c r="A17" s="21" t="s">
        <v>31</v>
      </c>
      <c r="B17" s="14" t="s">
        <v>32</v>
      </c>
    </row>
    <row r="18" spans="1:2" x14ac:dyDescent="0.25">
      <c r="A18" s="21" t="s">
        <v>33</v>
      </c>
      <c r="B18" s="14" t="s">
        <v>32</v>
      </c>
    </row>
    <row r="19" spans="1:2" ht="24.75" thickBot="1" x14ac:dyDescent="0.3">
      <c r="A19" s="24" t="s">
        <v>34</v>
      </c>
      <c r="B19" s="17" t="s">
        <v>55</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OI_POBL_02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cp:lastPrinted>2020-01-22T17:43:39Z</cp:lastPrinted>
  <dcterms:created xsi:type="dcterms:W3CDTF">2018-06-08T17:55:34Z</dcterms:created>
  <dcterms:modified xsi:type="dcterms:W3CDTF">2026-01-19T16:50:41Z</dcterms:modified>
</cp:coreProperties>
</file>