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4\sis2\6 Virginia Salgado\Cuadros BD 2024\Víctimas 2024\Víctimas I_J\"/>
    </mc:Choice>
  </mc:AlternateContent>
  <bookViews>
    <workbookView xWindow="0" yWindow="0" windowWidth="20490" windowHeight="7650"/>
  </bookViews>
  <sheets>
    <sheet name="PS_MUJER_AX15" sheetId="4" r:id="rId1"/>
    <sheet name="Ficha técnica" sheetId="5" r:id="rId2"/>
  </sheets>
  <definedNames>
    <definedName name="_xlnm._FilterDatabase" localSheetId="0" hidden="1">PS_MUJER_AX15!$AD$4:$AV$21</definedName>
    <definedName name="Docu1Serv">#REF!</definedName>
  </definedNames>
  <calcPr calcId="162913"/>
</workbook>
</file>

<file path=xl/calcChain.xml><?xml version="1.0" encoding="utf-8"?>
<calcChain xmlns="http://schemas.openxmlformats.org/spreadsheetml/2006/main">
  <c r="B22" i="4" l="1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V21" i="4"/>
  <c r="AT21" i="4"/>
  <c r="AR21" i="4"/>
  <c r="AP21" i="4"/>
  <c r="AN21" i="4"/>
  <c r="AL21" i="4"/>
  <c r="AJ21" i="4"/>
  <c r="AH21" i="4"/>
  <c r="AF21" i="4"/>
  <c r="AU21" i="4"/>
  <c r="AS21" i="4"/>
  <c r="AQ21" i="4"/>
  <c r="AO21" i="4"/>
  <c r="AM21" i="4"/>
  <c r="AK21" i="4"/>
  <c r="AI21" i="4"/>
  <c r="AG21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 s="1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 s="1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H12" i="4" s="1"/>
  <c r="AI12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H10" i="4" s="1"/>
  <c r="AI10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V8" i="4"/>
  <c r="AV7" i="4" s="1"/>
  <c r="AU8" i="4"/>
  <c r="AU7" i="4" s="1"/>
  <c r="AT8" i="4"/>
  <c r="AT7" i="4" s="1"/>
  <c r="AS8" i="4"/>
  <c r="AS7" i="4" s="1"/>
  <c r="AR8" i="4"/>
  <c r="AR7" i="4" s="1"/>
  <c r="AQ8" i="4"/>
  <c r="AQ7" i="4" s="1"/>
  <c r="AP8" i="4"/>
  <c r="AP7" i="4" s="1"/>
  <c r="AO8" i="4"/>
  <c r="AO7" i="4" s="1"/>
  <c r="AN8" i="4"/>
  <c r="AN7" i="4" s="1"/>
  <c r="AM8" i="4"/>
  <c r="AM7" i="4" s="1"/>
  <c r="AL8" i="4"/>
  <c r="AL7" i="4" s="1"/>
  <c r="AK8" i="4"/>
  <c r="AK7" i="4"/>
  <c r="AJ8" i="4"/>
  <c r="AI8" i="4"/>
  <c r="AI7" i="4" s="1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 s="1"/>
  <c r="AG9" i="4" l="1"/>
  <c r="AF9" i="4" s="1"/>
  <c r="AG11" i="4"/>
  <c r="AF11" i="4" s="1"/>
  <c r="AG13" i="4"/>
  <c r="AF13" i="4" s="1"/>
  <c r="AH8" i="4"/>
  <c r="AH7" i="4" s="1"/>
  <c r="AH9" i="4"/>
  <c r="AH13" i="4"/>
  <c r="AJ7" i="4"/>
  <c r="AG12" i="4"/>
  <c r="AF12" i="4" s="1"/>
  <c r="AG10" i="4"/>
  <c r="AF10" i="4" s="1"/>
  <c r="AH11" i="4"/>
  <c r="AG8" i="4"/>
  <c r="AF8" i="4" s="1"/>
  <c r="AF7" i="4" s="1"/>
  <c r="AG7" i="4" l="1"/>
</calcChain>
</file>

<file path=xl/sharedStrings.xml><?xml version="1.0" encoding="utf-8"?>
<sst xmlns="http://schemas.openxmlformats.org/spreadsheetml/2006/main" count="81" uniqueCount="54">
  <si>
    <t>Cuadro:</t>
  </si>
  <si>
    <t>Distribución porcentual de casos asistidos por maltrato infanto-juvenil en los Centros Integrales de la Mujer por tipo de maltrato, según grupo de edad y sexo.</t>
  </si>
  <si>
    <t>Ciudad de Buenos Aires. Año 2009</t>
  </si>
  <si>
    <t>Año</t>
  </si>
  <si>
    <t>Total</t>
  </si>
  <si>
    <t>Varón</t>
  </si>
  <si>
    <t>Mujer</t>
  </si>
  <si>
    <t>Mes</t>
  </si>
  <si>
    <t>Tipo de maltrato</t>
  </si>
  <si>
    <t>Grupo de edad y sexo</t>
  </si>
  <si>
    <t>1º Semestre</t>
  </si>
  <si>
    <t>Absoluto</t>
  </si>
  <si>
    <t>Porcentaje</t>
  </si>
  <si>
    <t>Abuso sexual</t>
  </si>
  <si>
    <t>Maltrato físico</t>
  </si>
  <si>
    <t>Maltrato emocional</t>
  </si>
  <si>
    <t>Testigo de violencia familiar</t>
  </si>
  <si>
    <t>Negligencia</t>
  </si>
  <si>
    <t>Otros</t>
  </si>
  <si>
    <t>2º Semestre</t>
  </si>
  <si>
    <t>Archivo</t>
  </si>
  <si>
    <t xml:space="preserve">Área Temática </t>
  </si>
  <si>
    <t xml:space="preserve">Tema </t>
  </si>
  <si>
    <t>Subtema</t>
  </si>
  <si>
    <t>Serie</t>
  </si>
  <si>
    <t>Objetivo</t>
  </si>
  <si>
    <t>Mostrar los casos asistidos por maltrato infanto-juvenil en los Centros Integrales de la Mujer - CIM</t>
  </si>
  <si>
    <t>Variable 1</t>
  </si>
  <si>
    <t>Periodicidad de recepción (información secundaria)</t>
  </si>
  <si>
    <t>Trimestral</t>
  </si>
  <si>
    <t>Periodicidad de recolección (información primaria)</t>
  </si>
  <si>
    <t>Mensual</t>
  </si>
  <si>
    <t xml:space="preserve">Periodicidad de difusión </t>
  </si>
  <si>
    <t>Anual</t>
  </si>
  <si>
    <t>Fuente</t>
  </si>
  <si>
    <t>PS_MUJER_AX15</t>
  </si>
  <si>
    <t>Violencia de género y/o doméstica</t>
  </si>
  <si>
    <t xml:space="preserve">FICHA TÉCNICA </t>
  </si>
  <si>
    <t>No corresponde</t>
  </si>
  <si>
    <t>Víctimas</t>
  </si>
  <si>
    <t>…</t>
  </si>
  <si>
    <t>Casos asistidos por maltrato infanto-juvenil por la DGM</t>
  </si>
  <si>
    <t>Variable 2</t>
  </si>
  <si>
    <t>Sexo</t>
  </si>
  <si>
    <t>Unidad de medida</t>
  </si>
  <si>
    <t>Caso</t>
  </si>
  <si>
    <t>Método de cálculo (fórmula)</t>
  </si>
  <si>
    <t xml:space="preserve">Refiere a los niñas, niños y adolescentes registrados en los casos  asistidos por maltrato infanto-juvenil en los Centros Integrales de la Mujer  durante el año de referencia por sexo. </t>
  </si>
  <si>
    <t>Sumatoria de los casos asistidos por maltrato infanto-juvenil en los CIM para cada sexo.</t>
  </si>
  <si>
    <t>Definición operativa</t>
  </si>
  <si>
    <t>Casos asistidos por maltrato infanto-juvenil en los Centros Integrales de la Mujer por sexo. Ciudad de Buenos Aires. Años 2002/2024</t>
  </si>
  <si>
    <r>
      <t xml:space="preserve">Fuente: 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Ministerio de Desarrollo Humano y Hábitat. Dirección General de la Mujer.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</si>
  <si>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una niña, niño o adolecente, puede sufrir mas de un tipo de maltrato.</t>
    </r>
  </si>
  <si>
    <t>Instituto de Estadística y Censos de la Ciudad Autónoma de Buenos Aires (Jefatura de Gabinete de Ministros - GCBA) sobre la base de datos del Ministerio de Desarrollo Humano y Hábitat. Dirección General de la Mujer.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</si>
</sst>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_-[$€]* #,##0.00_-;\-[$€]* #,##0.00_-;_-[$€]* &quot;-&quot;??_-;_-@_-"/>
    <numFmt numFmtId="166" formatCode="m\es"/>
    <numFmt numFmtId="167" formatCode="#,##0.00\ &quot;Pts&quot;;\-#,##0.00\ &quot;Pts&quot;"/>
    <numFmt numFmtId="168" formatCode="#,##0\ &quot;Pts&quot;;\-#,##0\ &quot;Pts&quot;"/>
    <numFmt numFmtId="169" formatCode="#,##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mic Sans MS"/>
      <family val="4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ill="0" applyBorder="0" applyAlignment="0" applyProtection="0"/>
    <xf numFmtId="2" fontId="1" fillId="0" borderId="0" applyFill="0" applyBorder="0" applyAlignment="0" applyProtection="0"/>
    <xf numFmtId="167" fontId="1" fillId="0" borderId="0" applyFill="0" applyBorder="0" applyAlignment="0" applyProtection="0"/>
    <xf numFmtId="168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ill="0" applyBorder="0" applyAlignment="0" applyProtection="0"/>
    <xf numFmtId="3" fontId="1" fillId="0" borderId="0" applyFill="0" applyBorder="0" applyAlignment="0" applyProtection="0"/>
  </cellStyleXfs>
  <cellXfs count="78">
    <xf numFmtId="0" fontId="0" fillId="0" borderId="0" xfId="0"/>
    <xf numFmtId="0" fontId="1" fillId="0" borderId="0" xfId="8"/>
    <xf numFmtId="0" fontId="1" fillId="0" borderId="0" xfId="8" applyAlignment="1"/>
    <xf numFmtId="0" fontId="2" fillId="0" borderId="0" xfId="8" applyFont="1" applyAlignment="1">
      <alignment vertical="top"/>
    </xf>
    <xf numFmtId="0" fontId="1" fillId="0" borderId="0" xfId="9"/>
    <xf numFmtId="1" fontId="1" fillId="0" borderId="0" xfId="9" applyNumberFormat="1"/>
    <xf numFmtId="0" fontId="4" fillId="0" borderId="0" xfId="9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horizontal="center" vertical="center" wrapText="1"/>
    </xf>
    <xf numFmtId="0" fontId="3" fillId="0" borderId="2" xfId="8" applyFont="1" applyFill="1" applyBorder="1" applyAlignment="1">
      <alignment horizontal="left"/>
    </xf>
    <xf numFmtId="0" fontId="4" fillId="0" borderId="0" xfId="8" applyFont="1" applyFill="1" applyBorder="1" applyAlignment="1">
      <alignment vertical="center"/>
    </xf>
    <xf numFmtId="0" fontId="3" fillId="0" borderId="0" xfId="8" applyFont="1" applyFill="1" applyBorder="1" applyAlignment="1">
      <alignment vertical="center"/>
    </xf>
    <xf numFmtId="0" fontId="3" fillId="0" borderId="0" xfId="8" applyFont="1" applyFill="1" applyBorder="1" applyAlignment="1"/>
    <xf numFmtId="0" fontId="4" fillId="0" borderId="0" xfId="9" applyFont="1" applyFill="1" applyAlignment="1">
      <alignment horizontal="center"/>
    </xf>
    <xf numFmtId="1" fontId="5" fillId="0" borderId="0" xfId="8" applyNumberFormat="1" applyFont="1"/>
    <xf numFmtId="0" fontId="3" fillId="0" borderId="0" xfId="8" applyFont="1" applyFill="1" applyBorder="1" applyAlignment="1">
      <alignment horizontal="left"/>
    </xf>
    <xf numFmtId="164" fontId="4" fillId="0" borderId="0" xfId="8" applyNumberFormat="1" applyFont="1" applyFill="1" applyBorder="1" applyAlignment="1">
      <alignment horizontal="right"/>
    </xf>
    <xf numFmtId="0" fontId="3" fillId="0" borderId="0" xfId="9" applyFont="1" applyFill="1" applyBorder="1" applyAlignment="1">
      <alignment horizontal="left"/>
    </xf>
    <xf numFmtId="164" fontId="3" fillId="0" borderId="0" xfId="8" applyNumberFormat="1" applyFont="1" applyFill="1" applyBorder="1" applyAlignment="1">
      <alignment horizontal="right"/>
    </xf>
    <xf numFmtId="0" fontId="3" fillId="0" borderId="0" xfId="9" applyFont="1" applyFill="1"/>
    <xf numFmtId="1" fontId="1" fillId="0" borderId="0" xfId="9" applyNumberFormat="1" applyFont="1" applyFill="1" applyBorder="1" applyAlignment="1">
      <alignment horizontal="right"/>
    </xf>
    <xf numFmtId="164" fontId="3" fillId="0" borderId="0" xfId="8" applyNumberFormat="1" applyFont="1" applyFill="1" applyBorder="1"/>
    <xf numFmtId="0" fontId="3" fillId="0" borderId="0" xfId="9" applyFont="1" applyFill="1" applyBorder="1"/>
    <xf numFmtId="0" fontId="1" fillId="0" borderId="0" xfId="8" applyBorder="1"/>
    <xf numFmtId="0" fontId="1" fillId="0" borderId="0" xfId="8" applyBorder="1" applyAlignment="1"/>
    <xf numFmtId="0" fontId="3" fillId="0" borderId="0" xfId="8" applyFont="1" applyBorder="1" applyAlignment="1">
      <alignment horizontal="center" vertical="center" textRotation="90"/>
    </xf>
    <xf numFmtId="0" fontId="4" fillId="0" borderId="0" xfId="9" applyFont="1" applyFill="1" applyBorder="1" applyAlignment="1">
      <alignment horizontal="center"/>
    </xf>
    <xf numFmtId="1" fontId="5" fillId="0" borderId="0" xfId="8" applyNumberFormat="1" applyFont="1" applyBorder="1"/>
    <xf numFmtId="1" fontId="3" fillId="0" borderId="0" xfId="9" applyNumberFormat="1" applyFont="1" applyFill="1" applyBorder="1" applyAlignment="1">
      <alignment wrapText="1"/>
    </xf>
    <xf numFmtId="1" fontId="1" fillId="0" borderId="0" xfId="8" applyNumberFormat="1"/>
    <xf numFmtId="0" fontId="3" fillId="0" borderId="0" xfId="10" applyFont="1" applyFill="1" applyBorder="1" applyAlignment="1">
      <alignment horizontal="left"/>
    </xf>
    <xf numFmtId="0" fontId="4" fillId="0" borderId="0" xfId="0" applyFont="1" applyBorder="1"/>
    <xf numFmtId="0" fontId="3" fillId="0" borderId="0" xfId="0" applyFont="1" applyBorder="1"/>
    <xf numFmtId="1" fontId="4" fillId="0" borderId="0" xfId="10" applyNumberFormat="1" applyFont="1" applyFill="1" applyBorder="1" applyAlignment="1">
      <alignment wrapText="1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1" fontId="3" fillId="0" borderId="0" xfId="10" applyNumberFormat="1" applyFont="1" applyFill="1" applyBorder="1" applyAlignment="1">
      <alignment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0" xfId="8" applyFont="1" applyBorder="1" applyAlignment="1">
      <alignment horizontal="center" vertical="center" textRotation="90"/>
    </xf>
    <xf numFmtId="0" fontId="4" fillId="0" borderId="3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0" xfId="8" applyFont="1" applyBorder="1" applyAlignment="1">
      <alignment horizontal="center" vertical="center" textRotation="90"/>
    </xf>
    <xf numFmtId="0" fontId="3" fillId="0" borderId="0" xfId="8" applyFont="1" applyFill="1" applyBorder="1"/>
    <xf numFmtId="0" fontId="3" fillId="0" borderId="8" xfId="10" applyFont="1" applyFill="1" applyBorder="1" applyAlignment="1">
      <alignment horizontal="left"/>
    </xf>
    <xf numFmtId="0" fontId="1" fillId="0" borderId="8" xfId="8" applyBorder="1"/>
    <xf numFmtId="0" fontId="5" fillId="0" borderId="0" xfId="8" applyFont="1"/>
    <xf numFmtId="0" fontId="5" fillId="0" borderId="8" xfId="8" applyFont="1" applyBorder="1"/>
    <xf numFmtId="0" fontId="3" fillId="0" borderId="0" xfId="8" applyFont="1" applyBorder="1" applyAlignment="1">
      <alignment horizontal="center" vertical="center" textRotation="90"/>
    </xf>
    <xf numFmtId="0" fontId="5" fillId="0" borderId="0" xfId="8" applyFont="1" applyAlignment="1">
      <alignment horizontal="right"/>
    </xf>
    <xf numFmtId="0" fontId="1" fillId="0" borderId="0" xfId="8" applyAlignment="1">
      <alignment horizontal="right"/>
    </xf>
    <xf numFmtId="0" fontId="4" fillId="0" borderId="12" xfId="0" applyFont="1" applyFill="1" applyBorder="1" applyAlignment="1">
      <alignment vertical="center" wrapText="1"/>
    </xf>
    <xf numFmtId="0" fontId="10" fillId="0" borderId="0" xfId="0" applyFont="1"/>
    <xf numFmtId="0" fontId="4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0" xfId="8" applyFont="1" applyBorder="1" applyAlignment="1">
      <alignment horizontal="center" vertical="center" textRotation="90"/>
    </xf>
    <xf numFmtId="0" fontId="3" fillId="0" borderId="0" xfId="8" applyFont="1" applyBorder="1" applyAlignment="1">
      <alignment horizontal="center" vertical="center" textRotation="90"/>
    </xf>
    <xf numFmtId="0" fontId="5" fillId="0" borderId="0" xfId="8" applyFont="1" applyBorder="1"/>
    <xf numFmtId="0" fontId="1" fillId="0" borderId="0" xfId="8" applyFont="1" applyBorder="1" applyAlignment="1">
      <alignment vertical="top" wrapText="1"/>
    </xf>
    <xf numFmtId="0" fontId="1" fillId="0" borderId="8" xfId="8" applyFont="1" applyBorder="1" applyAlignment="1">
      <alignment vertical="top" wrapText="1"/>
    </xf>
    <xf numFmtId="0" fontId="3" fillId="0" borderId="8" xfId="9" applyFont="1" applyFill="1" applyBorder="1" applyAlignment="1">
      <alignment horizontal="center" vertical="center" wrapText="1"/>
    </xf>
    <xf numFmtId="0" fontId="3" fillId="0" borderId="1" xfId="9" applyFont="1" applyFill="1" applyBorder="1" applyAlignment="1">
      <alignment horizontal="center" vertical="center" wrapText="1"/>
    </xf>
    <xf numFmtId="0" fontId="4" fillId="0" borderId="0" xfId="9" applyFont="1" applyFill="1" applyBorder="1" applyAlignment="1">
      <alignment horizontal="center" vertical="center" wrapText="1"/>
    </xf>
    <xf numFmtId="0" fontId="4" fillId="0" borderId="8" xfId="9" applyFont="1" applyFill="1" applyBorder="1" applyAlignment="1">
      <alignment horizontal="center" vertical="center" wrapText="1"/>
    </xf>
    <xf numFmtId="0" fontId="3" fillId="0" borderId="0" xfId="9" applyFont="1" applyFill="1" applyBorder="1" applyAlignment="1">
      <alignment horizontal="center" vertical="center" wrapText="1"/>
    </xf>
    <xf numFmtId="0" fontId="6" fillId="0" borderId="0" xfId="8" applyFont="1" applyFill="1" applyBorder="1" applyAlignment="1">
      <alignment horizontal="left" vertical="top" wrapText="1"/>
    </xf>
    <xf numFmtId="0" fontId="4" fillId="0" borderId="7" xfId="9" applyFont="1" applyFill="1" applyBorder="1" applyAlignment="1">
      <alignment horizontal="center" vertical="center" wrapText="1"/>
    </xf>
    <xf numFmtId="0" fontId="4" fillId="0" borderId="6" xfId="9" applyFont="1" applyFill="1" applyBorder="1" applyAlignment="1">
      <alignment horizontal="center" vertical="center" wrapText="1"/>
    </xf>
    <xf numFmtId="0" fontId="3" fillId="0" borderId="2" xfId="8" applyFont="1" applyBorder="1" applyAlignment="1">
      <alignment horizontal="center" vertical="center" textRotation="90"/>
    </xf>
    <xf numFmtId="0" fontId="3" fillId="0" borderId="0" xfId="8" applyFont="1" applyBorder="1" applyAlignment="1">
      <alignment horizontal="center" vertical="center" textRotation="90"/>
    </xf>
    <xf numFmtId="0" fontId="4" fillId="0" borderId="7" xfId="8" applyFont="1" applyFill="1" applyBorder="1" applyAlignment="1">
      <alignment horizontal="center" vertical="center"/>
    </xf>
    <xf numFmtId="0" fontId="4" fillId="0" borderId="8" xfId="8" applyFont="1" applyFill="1" applyBorder="1" applyAlignment="1">
      <alignment horizontal="center" vertical="center"/>
    </xf>
    <xf numFmtId="0" fontId="7" fillId="0" borderId="2" xfId="10" applyFont="1" applyFill="1" applyBorder="1" applyAlignment="1">
      <alignment horizontal="left" vertical="top" wrapText="1"/>
    </xf>
    <xf numFmtId="0" fontId="7" fillId="0" borderId="0" xfId="1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top" wrapText="1"/>
    </xf>
  </cellXfs>
  <cellStyles count="13">
    <cellStyle name="Cabecera 1" xfId="1"/>
    <cellStyle name="Cabecera 2" xfId="2"/>
    <cellStyle name="Euro" xfId="3"/>
    <cellStyle name="Fecha" xfId="4"/>
    <cellStyle name="Fijo" xfId="5"/>
    <cellStyle name="Monetario" xfId="6"/>
    <cellStyle name="Monetario0" xfId="7"/>
    <cellStyle name="Normal" xfId="0" builtinId="0"/>
    <cellStyle name="Normal 2" xfId="8"/>
    <cellStyle name="Normal_Libro1" xfId="9"/>
    <cellStyle name="Normal_Libro1 2" xfId="10"/>
    <cellStyle name="Punto" xfId="11"/>
    <cellStyle name="Punto0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333375</xdr:colOff>
      <xdr:row>0</xdr:row>
      <xdr:rowOff>0</xdr:rowOff>
    </xdr:from>
    <xdr:to>
      <xdr:col>38</xdr:col>
      <xdr:colOff>609600</xdr:colOff>
      <xdr:row>0</xdr:row>
      <xdr:rowOff>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28565475" y="0"/>
          <a:ext cx="895350" cy="0"/>
        </a:xfrm>
        <a:prstGeom prst="rect">
          <a:avLst/>
        </a:prstGeom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/>
          <a:r>
            <a:rPr lang="es-A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FFE701"/>
                  </a:gs>
                  <a:gs pos="100000">
                    <a:srgbClr val="FE3E02"/>
                  </a:gs>
                </a:gsLst>
                <a:lin ang="5400000" scaled="1"/>
              </a:gradFill>
              <a:effectLst/>
              <a:latin typeface="Impact"/>
            </a:rPr>
            <a:t>Listo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6"/>
  <sheetViews>
    <sheetView tabSelected="1" zoomScaleNormal="100" workbookViewId="0">
      <selection sqref="A1:D3"/>
    </sheetView>
  </sheetViews>
  <sheetFormatPr baseColWidth="10" defaultColWidth="11.42578125" defaultRowHeight="12.75" x14ac:dyDescent="0.2"/>
  <cols>
    <col min="1" max="1" width="11.85546875" style="1" customWidth="1"/>
    <col min="2" max="28" width="11.42578125" style="1"/>
    <col min="29" max="29" width="11.42578125" style="2"/>
    <col min="30" max="30" width="12.140625" style="1" customWidth="1"/>
    <col min="31" max="31" width="21.5703125" style="1" customWidth="1"/>
    <col min="32" max="32" width="11.42578125" style="1"/>
    <col min="33" max="46" width="9.28515625" style="1" customWidth="1"/>
    <col min="47" max="16384" width="11.42578125" style="1"/>
  </cols>
  <sheetData>
    <row r="1" spans="1:48" ht="12.75" customHeight="1" x14ac:dyDescent="0.2">
      <c r="A1" s="59" t="s">
        <v>50</v>
      </c>
      <c r="B1" s="59"/>
      <c r="C1" s="59"/>
      <c r="D1" s="59"/>
      <c r="AD1" s="1" t="s">
        <v>0</v>
      </c>
      <c r="AE1" s="3" t="s">
        <v>1</v>
      </c>
    </row>
    <row r="2" spans="1:48" ht="12.75" customHeight="1" x14ac:dyDescent="0.2">
      <c r="A2" s="59"/>
      <c r="B2" s="59"/>
      <c r="C2" s="59"/>
      <c r="D2" s="59"/>
      <c r="AE2" s="3" t="s">
        <v>2</v>
      </c>
    </row>
    <row r="3" spans="1:48" ht="15.6" customHeight="1" thickBot="1" x14ac:dyDescent="0.25">
      <c r="A3" s="60"/>
      <c r="B3" s="60"/>
      <c r="C3" s="60"/>
      <c r="D3" s="60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AE3" s="4"/>
      <c r="AF3" s="5"/>
      <c r="AG3" s="5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4" spans="1:48" ht="12.75" customHeight="1" x14ac:dyDescent="0.2">
      <c r="A4" s="61" t="s">
        <v>3</v>
      </c>
      <c r="B4" s="63" t="s">
        <v>4</v>
      </c>
      <c r="C4" s="65" t="s">
        <v>5</v>
      </c>
      <c r="D4" s="65" t="s">
        <v>6</v>
      </c>
      <c r="S4" s="6"/>
      <c r="T4" s="6"/>
      <c r="U4" s="6"/>
      <c r="V4" s="6"/>
      <c r="W4" s="6"/>
      <c r="AD4" s="71" t="s">
        <v>7</v>
      </c>
      <c r="AE4" s="67" t="s">
        <v>8</v>
      </c>
      <c r="AF4" s="67" t="s">
        <v>4</v>
      </c>
      <c r="AG4" s="67"/>
      <c r="AH4" s="67"/>
      <c r="AI4" s="68" t="s">
        <v>9</v>
      </c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</row>
    <row r="5" spans="1:48" ht="12.75" customHeight="1" x14ac:dyDescent="0.2">
      <c r="A5" s="62"/>
      <c r="B5" s="64"/>
      <c r="C5" s="61"/>
      <c r="D5" s="61"/>
      <c r="S5" s="6"/>
      <c r="T5" s="6"/>
      <c r="U5" s="6"/>
      <c r="V5" s="6"/>
      <c r="W5" s="6"/>
      <c r="AD5" s="72"/>
      <c r="AE5" s="64"/>
      <c r="AF5" s="7" t="s">
        <v>4</v>
      </c>
      <c r="AG5" s="7" t="s">
        <v>5</v>
      </c>
      <c r="AH5" s="7" t="s">
        <v>6</v>
      </c>
      <c r="AI5" s="7" t="s">
        <v>5</v>
      </c>
      <c r="AJ5" s="7" t="s">
        <v>6</v>
      </c>
      <c r="AK5" s="7" t="s">
        <v>5</v>
      </c>
      <c r="AL5" s="7" t="s">
        <v>6</v>
      </c>
      <c r="AM5" s="7" t="s">
        <v>5</v>
      </c>
      <c r="AN5" s="7" t="s">
        <v>6</v>
      </c>
      <c r="AO5" s="7" t="s">
        <v>5</v>
      </c>
      <c r="AP5" s="7" t="s">
        <v>6</v>
      </c>
      <c r="AQ5" s="7" t="s">
        <v>5</v>
      </c>
      <c r="AR5" s="7" t="s">
        <v>6</v>
      </c>
      <c r="AS5" s="7" t="s">
        <v>5</v>
      </c>
      <c r="AT5" s="7" t="s">
        <v>6</v>
      </c>
      <c r="AU5" s="7" t="s">
        <v>5</v>
      </c>
      <c r="AV5" s="7" t="s">
        <v>6</v>
      </c>
    </row>
    <row r="6" spans="1:48" ht="12.75" customHeight="1" x14ac:dyDescent="0.2">
      <c r="A6" s="8">
        <v>2002</v>
      </c>
      <c r="B6" s="9">
        <v>359</v>
      </c>
      <c r="C6" s="10">
        <v>152</v>
      </c>
      <c r="D6" s="10">
        <v>207</v>
      </c>
      <c r="S6" s="11"/>
      <c r="T6" s="11"/>
      <c r="U6" s="11"/>
      <c r="V6" s="11"/>
      <c r="W6" s="11"/>
      <c r="AD6" s="69" t="s">
        <v>10</v>
      </c>
      <c r="AE6" s="12" t="s">
        <v>11</v>
      </c>
      <c r="AF6" s="13" t="e">
        <f>SUM(AG6:AH6)</f>
        <v>#REF!</v>
      </c>
      <c r="AG6" s="13" t="e">
        <f>#REF!+#REF!+#REF!+#REF!+#REF!+#REF!</f>
        <v>#REF!</v>
      </c>
      <c r="AH6" s="13" t="e">
        <f>#REF!+#REF!+#REF!+#REF!+#REF!+#REF!</f>
        <v>#REF!</v>
      </c>
      <c r="AI6" s="13" t="e">
        <f>#REF!+#REF!+#REF!+#REF!+#REF!+#REF!</f>
        <v>#REF!</v>
      </c>
      <c r="AJ6" s="13" t="e">
        <f>#REF!+#REF!+#REF!+#REF!+#REF!+#REF!</f>
        <v>#REF!</v>
      </c>
      <c r="AK6" s="13" t="e">
        <f>#REF!+#REF!+#REF!+#REF!+#REF!+#REF!</f>
        <v>#REF!</v>
      </c>
      <c r="AL6" s="13" t="e">
        <f>#REF!+#REF!+#REF!+#REF!+#REF!+#REF!</f>
        <v>#REF!</v>
      </c>
      <c r="AM6" s="13" t="e">
        <f>#REF!+#REF!+#REF!+#REF!+#REF!+#REF!</f>
        <v>#REF!</v>
      </c>
      <c r="AN6" s="13" t="e">
        <f>#REF!+#REF!+#REF!+#REF!+#REF!+#REF!</f>
        <v>#REF!</v>
      </c>
      <c r="AO6" s="13" t="e">
        <f>#REF!+#REF!+#REF!+#REF!+#REF!+#REF!</f>
        <v>#REF!</v>
      </c>
      <c r="AP6" s="13" t="e">
        <f>#REF!+#REF!+#REF!+#REF!+#REF!+#REF!</f>
        <v>#REF!</v>
      </c>
      <c r="AQ6" s="13" t="e">
        <f>#REF!+#REF!+#REF!+#REF!+#REF!+#REF!</f>
        <v>#REF!</v>
      </c>
      <c r="AR6" s="13" t="e">
        <f>#REF!+#REF!+#REF!+#REF!+#REF!+#REF!</f>
        <v>#REF!</v>
      </c>
      <c r="AS6" s="13" t="e">
        <f>#REF!+#REF!+#REF!+#REF!+#REF!+#REF!</f>
        <v>#REF!</v>
      </c>
      <c r="AT6" s="13" t="e">
        <f>#REF!+#REF!+#REF!+#REF!+#REF!+#REF!</f>
        <v>#REF!</v>
      </c>
      <c r="AU6" s="13" t="e">
        <f>#REF!+#REF!+#REF!+#REF!+#REF!+#REF!</f>
        <v>#REF!</v>
      </c>
      <c r="AV6" s="13" t="e">
        <f>#REF!+#REF!+#REF!+#REF!+#REF!+#REF!</f>
        <v>#REF!</v>
      </c>
    </row>
    <row r="7" spans="1:48" x14ac:dyDescent="0.2">
      <c r="A7" s="14">
        <v>2003</v>
      </c>
      <c r="B7" s="9">
        <v>391</v>
      </c>
      <c r="C7" s="10">
        <v>164</v>
      </c>
      <c r="D7" s="10">
        <v>227</v>
      </c>
      <c r="S7" s="15"/>
      <c r="T7" s="15"/>
      <c r="U7" s="15"/>
      <c r="V7" s="15"/>
      <c r="W7" s="15"/>
      <c r="AD7" s="70"/>
      <c r="AE7" s="12" t="s">
        <v>12</v>
      </c>
      <c r="AF7" s="13" t="e">
        <f>SUM(AF8:AF13)</f>
        <v>#REF!</v>
      </c>
      <c r="AG7" s="13" t="e">
        <f t="shared" ref="AG7:AV7" si="0">SUM(AG8:AG13)</f>
        <v>#REF!</v>
      </c>
      <c r="AH7" s="13" t="e">
        <f t="shared" si="0"/>
        <v>#REF!</v>
      </c>
      <c r="AI7" s="13" t="e">
        <f t="shared" si="0"/>
        <v>#REF!</v>
      </c>
      <c r="AJ7" s="13" t="e">
        <f t="shared" si="0"/>
        <v>#REF!</v>
      </c>
      <c r="AK7" s="13" t="e">
        <f t="shared" si="0"/>
        <v>#REF!</v>
      </c>
      <c r="AL7" s="13" t="e">
        <f t="shared" si="0"/>
        <v>#REF!</v>
      </c>
      <c r="AM7" s="13" t="e">
        <f t="shared" si="0"/>
        <v>#REF!</v>
      </c>
      <c r="AN7" s="13" t="e">
        <f t="shared" si="0"/>
        <v>#REF!</v>
      </c>
      <c r="AO7" s="13" t="e">
        <f t="shared" si="0"/>
        <v>#REF!</v>
      </c>
      <c r="AP7" s="13" t="e">
        <f t="shared" si="0"/>
        <v>#REF!</v>
      </c>
      <c r="AQ7" s="13" t="e">
        <f t="shared" si="0"/>
        <v>#REF!</v>
      </c>
      <c r="AR7" s="13" t="e">
        <f t="shared" si="0"/>
        <v>#REF!</v>
      </c>
      <c r="AS7" s="13" t="e">
        <f t="shared" si="0"/>
        <v>#REF!</v>
      </c>
      <c r="AT7" s="13" t="e">
        <f t="shared" si="0"/>
        <v>#REF!</v>
      </c>
      <c r="AU7" s="13" t="e">
        <f t="shared" si="0"/>
        <v>#REF!</v>
      </c>
      <c r="AV7" s="13" t="e">
        <f t="shared" si="0"/>
        <v>#REF!</v>
      </c>
    </row>
    <row r="8" spans="1:48" ht="12.75" customHeight="1" x14ac:dyDescent="0.2">
      <c r="A8" s="16">
        <v>2004</v>
      </c>
      <c r="B8" s="9">
        <v>479</v>
      </c>
      <c r="C8" s="10">
        <v>202</v>
      </c>
      <c r="D8" s="10">
        <v>277</v>
      </c>
      <c r="S8" s="17"/>
      <c r="T8" s="17"/>
      <c r="U8" s="17"/>
      <c r="V8" s="17"/>
      <c r="W8" s="17"/>
      <c r="AD8" s="70"/>
      <c r="AE8" s="18" t="s">
        <v>13</v>
      </c>
      <c r="AF8" s="19" t="e">
        <f t="shared" ref="AF8:AF17" si="1">SUM(AG8:AH8)</f>
        <v>#REF!</v>
      </c>
      <c r="AG8" s="19" t="e">
        <f t="shared" ref="AG8:AH13" si="2">AI8+AK8+AM8+AO8+AQ8+AS8+AU8</f>
        <v>#REF!</v>
      </c>
      <c r="AH8" s="19" t="e">
        <f t="shared" si="2"/>
        <v>#REF!</v>
      </c>
      <c r="AI8" s="19" t="e">
        <f>#REF!+#REF!+#REF!+#REF!+#REF!+#REF!</f>
        <v>#REF!</v>
      </c>
      <c r="AJ8" s="19" t="e">
        <f>#REF!+#REF!+#REF!+#REF!+#REF!+#REF!</f>
        <v>#REF!</v>
      </c>
      <c r="AK8" s="19" t="e">
        <f>#REF!+#REF!+#REF!+#REF!+#REF!+#REF!</f>
        <v>#REF!</v>
      </c>
      <c r="AL8" s="19" t="e">
        <f>#REF!+#REF!+#REF!+#REF!+#REF!+#REF!</f>
        <v>#REF!</v>
      </c>
      <c r="AM8" s="19" t="e">
        <f>#REF!+#REF!+#REF!+#REF!+#REF!+#REF!</f>
        <v>#REF!</v>
      </c>
      <c r="AN8" s="19" t="e">
        <f>#REF!+#REF!+#REF!+#REF!+#REF!+#REF!</f>
        <v>#REF!</v>
      </c>
      <c r="AO8" s="19" t="e">
        <f>#REF!+#REF!+#REF!+#REF!+#REF!+#REF!</f>
        <v>#REF!</v>
      </c>
      <c r="AP8" s="19" t="e">
        <f>#REF!+#REF!+#REF!+#REF!+#REF!+#REF!</f>
        <v>#REF!</v>
      </c>
      <c r="AQ8" s="19" t="e">
        <f>#REF!+#REF!+#REF!+#REF!+#REF!+#REF!</f>
        <v>#REF!</v>
      </c>
      <c r="AR8" s="19" t="e">
        <f>#REF!+#REF!+#REF!+#REF!+#REF!+#REF!</f>
        <v>#REF!</v>
      </c>
      <c r="AS8" s="19" t="e">
        <f>#REF!+#REF!+#REF!+#REF!+#REF!+#REF!</f>
        <v>#REF!</v>
      </c>
      <c r="AT8" s="19" t="e">
        <f>#REF!+#REF!+#REF!+#REF!+#REF!+#REF!</f>
        <v>#REF!</v>
      </c>
      <c r="AU8" s="19" t="e">
        <f>#REF!+#REF!+#REF!+#REF!+#REF!+#REF!</f>
        <v>#REF!</v>
      </c>
      <c r="AV8" s="19" t="e">
        <f>#REF!+#REF!+#REF!+#REF!+#REF!+#REF!</f>
        <v>#REF!</v>
      </c>
    </row>
    <row r="9" spans="1:48" x14ac:dyDescent="0.2">
      <c r="A9" s="16">
        <v>2005</v>
      </c>
      <c r="B9" s="9">
        <v>388</v>
      </c>
      <c r="C9" s="10">
        <v>152</v>
      </c>
      <c r="D9" s="10">
        <v>236</v>
      </c>
      <c r="S9" s="20"/>
      <c r="T9" s="20"/>
      <c r="U9" s="20"/>
      <c r="V9" s="20"/>
      <c r="W9" s="20"/>
      <c r="AD9" s="70"/>
      <c r="AE9" s="18" t="s">
        <v>14</v>
      </c>
      <c r="AF9" s="19" t="e">
        <f t="shared" si="1"/>
        <v>#REF!</v>
      </c>
      <c r="AG9" s="19" t="e">
        <f t="shared" si="2"/>
        <v>#REF!</v>
      </c>
      <c r="AH9" s="19" t="e">
        <f t="shared" si="2"/>
        <v>#REF!</v>
      </c>
      <c r="AI9" s="19" t="e">
        <f>#REF!+#REF!+#REF!+#REF!+#REF!+#REF!</f>
        <v>#REF!</v>
      </c>
      <c r="AJ9" s="19" t="e">
        <f>#REF!+#REF!+#REF!+#REF!+#REF!+#REF!</f>
        <v>#REF!</v>
      </c>
      <c r="AK9" s="19" t="e">
        <f>#REF!+#REF!+#REF!+#REF!+#REF!+#REF!</f>
        <v>#REF!</v>
      </c>
      <c r="AL9" s="19" t="e">
        <f>#REF!+#REF!+#REF!+#REF!+#REF!+#REF!</f>
        <v>#REF!</v>
      </c>
      <c r="AM9" s="19" t="e">
        <f>#REF!+#REF!+#REF!+#REF!+#REF!+#REF!</f>
        <v>#REF!</v>
      </c>
      <c r="AN9" s="19" t="e">
        <f>#REF!+#REF!+#REF!+#REF!+#REF!+#REF!</f>
        <v>#REF!</v>
      </c>
      <c r="AO9" s="19" t="e">
        <f>#REF!+#REF!+#REF!+#REF!+#REF!+#REF!</f>
        <v>#REF!</v>
      </c>
      <c r="AP9" s="19" t="e">
        <f>#REF!+#REF!+#REF!+#REF!+#REF!+#REF!</f>
        <v>#REF!</v>
      </c>
      <c r="AQ9" s="19" t="e">
        <f>#REF!+#REF!+#REF!+#REF!+#REF!+#REF!</f>
        <v>#REF!</v>
      </c>
      <c r="AR9" s="19" t="e">
        <f>#REF!+#REF!+#REF!+#REF!+#REF!+#REF!</f>
        <v>#REF!</v>
      </c>
      <c r="AS9" s="19" t="e">
        <f>#REF!+#REF!+#REF!+#REF!+#REF!+#REF!</f>
        <v>#REF!</v>
      </c>
      <c r="AT9" s="19" t="e">
        <f>#REF!+#REF!+#REF!+#REF!+#REF!+#REF!</f>
        <v>#REF!</v>
      </c>
      <c r="AU9" s="19" t="e">
        <f>#REF!+#REF!+#REF!+#REF!+#REF!+#REF!</f>
        <v>#REF!</v>
      </c>
      <c r="AV9" s="19" t="e">
        <f>#REF!+#REF!+#REF!+#REF!+#REF!+#REF!</f>
        <v>#REF!</v>
      </c>
    </row>
    <row r="10" spans="1:48" x14ac:dyDescent="0.2">
      <c r="A10" s="16">
        <v>2006</v>
      </c>
      <c r="B10" s="9">
        <v>498</v>
      </c>
      <c r="C10" s="10">
        <v>181</v>
      </c>
      <c r="D10" s="10">
        <v>317</v>
      </c>
      <c r="S10" s="20"/>
      <c r="T10" s="20"/>
      <c r="U10" s="20"/>
      <c r="V10" s="20"/>
      <c r="W10" s="20"/>
      <c r="AD10" s="70"/>
      <c r="AE10" s="18" t="s">
        <v>15</v>
      </c>
      <c r="AF10" s="19" t="e">
        <f t="shared" si="1"/>
        <v>#REF!</v>
      </c>
      <c r="AG10" s="19" t="e">
        <f t="shared" si="2"/>
        <v>#REF!</v>
      </c>
      <c r="AH10" s="19" t="e">
        <f t="shared" si="2"/>
        <v>#REF!</v>
      </c>
      <c r="AI10" s="19" t="e">
        <f>#REF!+#REF!+#REF!+#REF!+#REF!+#REF!</f>
        <v>#REF!</v>
      </c>
      <c r="AJ10" s="19" t="e">
        <f>#REF!+#REF!+#REF!+#REF!+#REF!+#REF!</f>
        <v>#REF!</v>
      </c>
      <c r="AK10" s="19" t="e">
        <f>#REF!+#REF!+#REF!+#REF!+#REF!+#REF!</f>
        <v>#REF!</v>
      </c>
      <c r="AL10" s="19" t="e">
        <f>#REF!+#REF!+#REF!+#REF!+#REF!+#REF!</f>
        <v>#REF!</v>
      </c>
      <c r="AM10" s="19" t="e">
        <f>#REF!+#REF!+#REF!+#REF!+#REF!+#REF!</f>
        <v>#REF!</v>
      </c>
      <c r="AN10" s="19" t="e">
        <f>#REF!+#REF!+#REF!+#REF!+#REF!+#REF!</f>
        <v>#REF!</v>
      </c>
      <c r="AO10" s="19" t="e">
        <f>#REF!+#REF!+#REF!+#REF!+#REF!+#REF!</f>
        <v>#REF!</v>
      </c>
      <c r="AP10" s="19" t="e">
        <f>#REF!+#REF!+#REF!+#REF!+#REF!+#REF!</f>
        <v>#REF!</v>
      </c>
      <c r="AQ10" s="19" t="e">
        <f>#REF!+#REF!+#REF!+#REF!+#REF!+#REF!</f>
        <v>#REF!</v>
      </c>
      <c r="AR10" s="19" t="e">
        <f>#REF!+#REF!+#REF!+#REF!+#REF!+#REF!</f>
        <v>#REF!</v>
      </c>
      <c r="AS10" s="19" t="e">
        <f>#REF!+#REF!+#REF!+#REF!+#REF!+#REF!</f>
        <v>#REF!</v>
      </c>
      <c r="AT10" s="19" t="e">
        <f>#REF!+#REF!+#REF!+#REF!+#REF!+#REF!</f>
        <v>#REF!</v>
      </c>
      <c r="AU10" s="19" t="e">
        <f>#REF!+#REF!+#REF!+#REF!+#REF!+#REF!</f>
        <v>#REF!</v>
      </c>
      <c r="AV10" s="19" t="e">
        <f>#REF!+#REF!+#REF!+#REF!+#REF!+#REF!</f>
        <v>#REF!</v>
      </c>
    </row>
    <row r="11" spans="1:48" x14ac:dyDescent="0.2">
      <c r="A11" s="16">
        <v>2007</v>
      </c>
      <c r="B11" s="9">
        <v>285</v>
      </c>
      <c r="C11" s="10">
        <v>117</v>
      </c>
      <c r="D11" s="10">
        <v>168</v>
      </c>
      <c r="S11" s="17"/>
      <c r="T11" s="17"/>
      <c r="U11" s="17"/>
      <c r="V11" s="17"/>
      <c r="W11" s="17"/>
      <c r="AD11" s="70"/>
      <c r="AE11" s="18" t="s">
        <v>16</v>
      </c>
      <c r="AF11" s="19" t="e">
        <f t="shared" si="1"/>
        <v>#REF!</v>
      </c>
      <c r="AG11" s="19" t="e">
        <f t="shared" si="2"/>
        <v>#REF!</v>
      </c>
      <c r="AH11" s="19" t="e">
        <f t="shared" si="2"/>
        <v>#REF!</v>
      </c>
      <c r="AI11" s="19" t="e">
        <f>#REF!+#REF!+#REF!+#REF!+#REF!+#REF!</f>
        <v>#REF!</v>
      </c>
      <c r="AJ11" s="19" t="e">
        <f>#REF!+#REF!+#REF!+#REF!+#REF!+#REF!</f>
        <v>#REF!</v>
      </c>
      <c r="AK11" s="19" t="e">
        <f>#REF!+#REF!+#REF!+#REF!+#REF!+#REF!</f>
        <v>#REF!</v>
      </c>
      <c r="AL11" s="19" t="e">
        <f>#REF!+#REF!+#REF!+#REF!+#REF!+#REF!</f>
        <v>#REF!</v>
      </c>
      <c r="AM11" s="19" t="e">
        <f>#REF!+#REF!+#REF!+#REF!+#REF!+#REF!</f>
        <v>#REF!</v>
      </c>
      <c r="AN11" s="19" t="e">
        <f>#REF!+#REF!+#REF!+#REF!+#REF!+#REF!</f>
        <v>#REF!</v>
      </c>
      <c r="AO11" s="19" t="e">
        <f>#REF!+#REF!+#REF!+#REF!+#REF!+#REF!</f>
        <v>#REF!</v>
      </c>
      <c r="AP11" s="19" t="e">
        <f>#REF!+#REF!+#REF!+#REF!+#REF!+#REF!</f>
        <v>#REF!</v>
      </c>
      <c r="AQ11" s="19" t="e">
        <f>#REF!+#REF!+#REF!+#REF!+#REF!+#REF!</f>
        <v>#REF!</v>
      </c>
      <c r="AR11" s="19" t="e">
        <f>#REF!+#REF!+#REF!+#REF!+#REF!+#REF!</f>
        <v>#REF!</v>
      </c>
      <c r="AS11" s="19" t="e">
        <f>#REF!+#REF!+#REF!+#REF!+#REF!+#REF!</f>
        <v>#REF!</v>
      </c>
      <c r="AT11" s="19" t="e">
        <f>#REF!+#REF!+#REF!+#REF!+#REF!+#REF!</f>
        <v>#REF!</v>
      </c>
      <c r="AU11" s="19" t="e">
        <f>#REF!+#REF!+#REF!+#REF!+#REF!+#REF!</f>
        <v>#REF!</v>
      </c>
      <c r="AV11" s="19" t="e">
        <f>#REF!+#REF!+#REF!+#REF!+#REF!+#REF!</f>
        <v>#REF!</v>
      </c>
    </row>
    <row r="12" spans="1:48" x14ac:dyDescent="0.2">
      <c r="A12" s="16">
        <v>2008</v>
      </c>
      <c r="B12" s="9">
        <v>215</v>
      </c>
      <c r="C12" s="10">
        <v>94</v>
      </c>
      <c r="D12" s="10">
        <v>121</v>
      </c>
      <c r="S12" s="20"/>
      <c r="T12" s="20"/>
      <c r="U12" s="20"/>
      <c r="V12" s="20"/>
      <c r="W12" s="20"/>
      <c r="AD12" s="70"/>
      <c r="AE12" s="18" t="s">
        <v>17</v>
      </c>
      <c r="AF12" s="19" t="e">
        <f t="shared" si="1"/>
        <v>#REF!</v>
      </c>
      <c r="AG12" s="19" t="e">
        <f t="shared" si="2"/>
        <v>#REF!</v>
      </c>
      <c r="AH12" s="19" t="e">
        <f t="shared" si="2"/>
        <v>#REF!</v>
      </c>
      <c r="AI12" s="19" t="e">
        <f>#REF!+#REF!+#REF!+#REF!+#REF!+#REF!</f>
        <v>#REF!</v>
      </c>
      <c r="AJ12" s="19" t="e">
        <f>#REF!+#REF!+#REF!+#REF!+#REF!+#REF!</f>
        <v>#REF!</v>
      </c>
      <c r="AK12" s="19" t="e">
        <f>#REF!+#REF!+#REF!+#REF!+#REF!+#REF!</f>
        <v>#REF!</v>
      </c>
      <c r="AL12" s="19" t="e">
        <f>#REF!+#REF!+#REF!+#REF!+#REF!+#REF!</f>
        <v>#REF!</v>
      </c>
      <c r="AM12" s="19" t="e">
        <f>#REF!+#REF!+#REF!+#REF!+#REF!+#REF!</f>
        <v>#REF!</v>
      </c>
      <c r="AN12" s="19" t="e">
        <f>#REF!+#REF!+#REF!+#REF!+#REF!+#REF!</f>
        <v>#REF!</v>
      </c>
      <c r="AO12" s="19" t="e">
        <f>#REF!+#REF!+#REF!+#REF!+#REF!+#REF!</f>
        <v>#REF!</v>
      </c>
      <c r="AP12" s="19" t="e">
        <f>#REF!+#REF!+#REF!+#REF!+#REF!+#REF!</f>
        <v>#REF!</v>
      </c>
      <c r="AQ12" s="19" t="e">
        <f>#REF!+#REF!+#REF!+#REF!+#REF!+#REF!</f>
        <v>#REF!</v>
      </c>
      <c r="AR12" s="19" t="e">
        <f>#REF!+#REF!+#REF!+#REF!+#REF!+#REF!</f>
        <v>#REF!</v>
      </c>
      <c r="AS12" s="19" t="e">
        <f>#REF!+#REF!+#REF!+#REF!+#REF!+#REF!</f>
        <v>#REF!</v>
      </c>
      <c r="AT12" s="19" t="e">
        <f>#REF!+#REF!+#REF!+#REF!+#REF!+#REF!</f>
        <v>#REF!</v>
      </c>
      <c r="AU12" s="19" t="e">
        <f>#REF!+#REF!+#REF!+#REF!+#REF!+#REF!</f>
        <v>#REF!</v>
      </c>
      <c r="AV12" s="19" t="e">
        <f>#REF!+#REF!+#REF!+#REF!+#REF!+#REF!</f>
        <v>#REF!</v>
      </c>
    </row>
    <row r="13" spans="1:48" x14ac:dyDescent="0.2">
      <c r="A13" s="16">
        <v>2009</v>
      </c>
      <c r="B13" s="9">
        <v>216</v>
      </c>
      <c r="C13" s="10">
        <v>98</v>
      </c>
      <c r="D13" s="10">
        <v>118</v>
      </c>
      <c r="S13" s="17"/>
      <c r="T13" s="17"/>
      <c r="U13" s="17"/>
      <c r="V13" s="17"/>
      <c r="W13" s="17"/>
      <c r="AD13" s="70"/>
      <c r="AE13" s="21" t="s">
        <v>18</v>
      </c>
      <c r="AF13" s="19" t="e">
        <f t="shared" si="1"/>
        <v>#REF!</v>
      </c>
      <c r="AG13" s="19" t="e">
        <f t="shared" si="2"/>
        <v>#REF!</v>
      </c>
      <c r="AH13" s="19" t="e">
        <f t="shared" si="2"/>
        <v>#REF!</v>
      </c>
      <c r="AI13" s="19" t="e">
        <f>#REF!+#REF!+#REF!+#REF!+#REF!+#REF!</f>
        <v>#REF!</v>
      </c>
      <c r="AJ13" s="19" t="e">
        <f>#REF!+#REF!+#REF!+#REF!+#REF!+#REF!</f>
        <v>#REF!</v>
      </c>
      <c r="AK13" s="19" t="e">
        <f>#REF!+#REF!+#REF!+#REF!+#REF!+#REF!</f>
        <v>#REF!</v>
      </c>
      <c r="AL13" s="19" t="e">
        <f>#REF!+#REF!+#REF!+#REF!+#REF!+#REF!</f>
        <v>#REF!</v>
      </c>
      <c r="AM13" s="19" t="e">
        <f>#REF!+#REF!+#REF!+#REF!+#REF!+#REF!</f>
        <v>#REF!</v>
      </c>
      <c r="AN13" s="19" t="e">
        <f>#REF!+#REF!+#REF!+#REF!+#REF!+#REF!</f>
        <v>#REF!</v>
      </c>
      <c r="AO13" s="19" t="e">
        <f>#REF!+#REF!+#REF!+#REF!+#REF!+#REF!</f>
        <v>#REF!</v>
      </c>
      <c r="AP13" s="19" t="e">
        <f>#REF!+#REF!+#REF!+#REF!+#REF!+#REF!</f>
        <v>#REF!</v>
      </c>
      <c r="AQ13" s="19" t="e">
        <f>#REF!+#REF!+#REF!+#REF!+#REF!+#REF!</f>
        <v>#REF!</v>
      </c>
      <c r="AR13" s="19" t="e">
        <f>#REF!+#REF!+#REF!+#REF!+#REF!+#REF!</f>
        <v>#REF!</v>
      </c>
      <c r="AS13" s="19" t="e">
        <f>#REF!+#REF!+#REF!+#REF!+#REF!+#REF!</f>
        <v>#REF!</v>
      </c>
      <c r="AT13" s="19" t="e">
        <f>#REF!+#REF!+#REF!+#REF!+#REF!+#REF!</f>
        <v>#REF!</v>
      </c>
      <c r="AU13" s="19" t="e">
        <f>#REF!+#REF!+#REF!+#REF!+#REF!+#REF!</f>
        <v>#REF!</v>
      </c>
      <c r="AV13" s="19" t="e">
        <f>#REF!+#REF!+#REF!+#REF!+#REF!+#REF!</f>
        <v>#REF!</v>
      </c>
    </row>
    <row r="14" spans="1:48" s="22" customFormat="1" ht="12.75" customHeight="1" x14ac:dyDescent="0.2">
      <c r="A14" s="16">
        <v>2010</v>
      </c>
      <c r="B14" s="9">
        <v>227</v>
      </c>
      <c r="C14" s="10">
        <v>102</v>
      </c>
      <c r="D14" s="10">
        <v>125</v>
      </c>
      <c r="AC14" s="23"/>
      <c r="AD14" s="24"/>
      <c r="AE14" s="25" t="s">
        <v>11</v>
      </c>
      <c r="AF14" s="26" t="e">
        <f>SUM(AG14:AH14)</f>
        <v>#REF!</v>
      </c>
      <c r="AG14" s="26" t="e">
        <f>#REF!+#REF!+#REF!+#REF!+#REF!+#REF!+#REF!</f>
        <v>#REF!</v>
      </c>
      <c r="AH14" s="26" t="e">
        <f>#REF!+#REF!+#REF!+#REF!+#REF!+#REF!+#REF!</f>
        <v>#REF!</v>
      </c>
      <c r="AI14" s="26" t="e">
        <f>#REF!+#REF!+#REF!+#REF!+#REF!+#REF!</f>
        <v>#REF!</v>
      </c>
      <c r="AJ14" s="26" t="e">
        <f>#REF!+#REF!+#REF!+#REF!+#REF!+#REF!</f>
        <v>#REF!</v>
      </c>
      <c r="AK14" s="26" t="e">
        <f>#REF!+#REF!+#REF!+#REF!+#REF!+#REF!</f>
        <v>#REF!</v>
      </c>
      <c r="AL14" s="26" t="e">
        <f>#REF!+#REF!+#REF!+#REF!+#REF!+#REF!</f>
        <v>#REF!</v>
      </c>
      <c r="AM14" s="26" t="e">
        <f>#REF!+#REF!+#REF!+#REF!+#REF!+#REF!</f>
        <v>#REF!</v>
      </c>
      <c r="AN14" s="26" t="e">
        <f>#REF!+#REF!+#REF!+#REF!+#REF!+#REF!</f>
        <v>#REF!</v>
      </c>
      <c r="AO14" s="26" t="e">
        <f>#REF!+#REF!+#REF!+#REF!+#REF!+#REF!</f>
        <v>#REF!</v>
      </c>
      <c r="AP14" s="26" t="e">
        <f>#REF!+#REF!+#REF!+#REF!+#REF!+#REF!</f>
        <v>#REF!</v>
      </c>
      <c r="AQ14" s="26" t="e">
        <f>#REF!+#REF!+#REF!+#REF!+#REF!+#REF!</f>
        <v>#REF!</v>
      </c>
      <c r="AR14" s="26" t="e">
        <f>#REF!+#REF!+#REF!+#REF!+#REF!+#REF!</f>
        <v>#REF!</v>
      </c>
      <c r="AS14" s="26" t="e">
        <f>#REF!+#REF!+#REF!+#REF!+#REF!+#REF!</f>
        <v>#REF!</v>
      </c>
      <c r="AT14" s="26" t="e">
        <f>#REF!+#REF!+#REF!+#REF!+#REF!+#REF!</f>
        <v>#REF!</v>
      </c>
      <c r="AU14" s="26" t="e">
        <f>#REF!+#REF!+#REF!+#REF!+#REF!+#REF!</f>
        <v>#REF!</v>
      </c>
      <c r="AV14" s="26" t="e">
        <f>#REF!+#REF!+#REF!+#REF!+#REF!+#REF!</f>
        <v>#REF!</v>
      </c>
    </row>
    <row r="15" spans="1:48" s="22" customFormat="1" ht="12.75" customHeight="1" x14ac:dyDescent="0.2">
      <c r="A15" s="16">
        <v>2011</v>
      </c>
      <c r="B15" s="9">
        <v>224</v>
      </c>
      <c r="C15" s="10">
        <v>107</v>
      </c>
      <c r="D15" s="10">
        <v>117</v>
      </c>
      <c r="AC15" s="23"/>
      <c r="AD15" s="24"/>
      <c r="AE15" s="25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</row>
    <row r="16" spans="1:48" ht="12.75" customHeight="1" x14ac:dyDescent="0.2">
      <c r="A16" s="16">
        <v>2012</v>
      </c>
      <c r="B16" s="9">
        <v>241</v>
      </c>
      <c r="C16" s="10">
        <v>106</v>
      </c>
      <c r="D16" s="10">
        <v>135</v>
      </c>
      <c r="AD16" s="24"/>
      <c r="AE16" s="12" t="s">
        <v>11</v>
      </c>
      <c r="AF16" s="13" t="e">
        <f>SUM(AG16:AH16)</f>
        <v>#REF!</v>
      </c>
      <c r="AG16" s="13" t="e">
        <f>#REF!+#REF!+#REF!+#REF!+#REF!+#REF!+#REF!</f>
        <v>#REF!</v>
      </c>
      <c r="AH16" s="13" t="e">
        <f>#REF!+#REF!+#REF!+#REF!+#REF!+#REF!+#REF!</f>
        <v>#REF!</v>
      </c>
      <c r="AI16" s="13" t="e">
        <f>#REF!+#REF!+#REF!+#REF!+#REF!+#REF!</f>
        <v>#REF!</v>
      </c>
      <c r="AJ16" s="13" t="e">
        <f>#REF!+#REF!+#REF!+#REF!+#REF!+#REF!</f>
        <v>#REF!</v>
      </c>
      <c r="AK16" s="13" t="e">
        <f>#REF!+#REF!+#REF!+#REF!+#REF!+#REF!</f>
        <v>#REF!</v>
      </c>
      <c r="AL16" s="13" t="e">
        <f>#REF!+#REF!+#REF!+#REF!+#REF!+#REF!</f>
        <v>#REF!</v>
      </c>
      <c r="AM16" s="13" t="e">
        <f>#REF!+#REF!+#REF!+#REF!+#REF!+#REF!</f>
        <v>#REF!</v>
      </c>
      <c r="AN16" s="13" t="e">
        <f>#REF!+#REF!+#REF!+#REF!+#REF!+#REF!</f>
        <v>#REF!</v>
      </c>
      <c r="AO16" s="13" t="e">
        <f>#REF!+#REF!+#REF!+#REF!+#REF!+#REF!</f>
        <v>#REF!</v>
      </c>
      <c r="AP16" s="13" t="e">
        <f>#REF!+#REF!+#REF!+#REF!+#REF!+#REF!</f>
        <v>#REF!</v>
      </c>
      <c r="AQ16" s="13" t="e">
        <f>#REF!+#REF!+#REF!+#REF!+#REF!+#REF!</f>
        <v>#REF!</v>
      </c>
      <c r="AR16" s="13" t="e">
        <f>#REF!+#REF!+#REF!+#REF!+#REF!+#REF!</f>
        <v>#REF!</v>
      </c>
      <c r="AS16" s="13" t="e">
        <f>#REF!+#REF!+#REF!+#REF!+#REF!+#REF!</f>
        <v>#REF!</v>
      </c>
      <c r="AT16" s="13" t="e">
        <f>#REF!+#REF!+#REF!+#REF!+#REF!+#REF!</f>
        <v>#REF!</v>
      </c>
      <c r="AU16" s="13" t="e">
        <f>#REF!+#REF!+#REF!+#REF!+#REF!+#REF!</f>
        <v>#REF!</v>
      </c>
      <c r="AV16" s="13" t="e">
        <f>#REF!+#REF!+#REF!+#REF!+#REF!+#REF!</f>
        <v>#REF!</v>
      </c>
    </row>
    <row r="17" spans="1:48" ht="12.75" customHeight="1" x14ac:dyDescent="0.2">
      <c r="A17" s="16">
        <v>2013</v>
      </c>
      <c r="B17" s="9">
        <v>234</v>
      </c>
      <c r="C17" s="27">
        <v>101</v>
      </c>
      <c r="D17" s="27">
        <v>133</v>
      </c>
      <c r="AD17" s="69" t="s">
        <v>19</v>
      </c>
      <c r="AE17" s="12" t="s">
        <v>11</v>
      </c>
      <c r="AF17" s="13" t="e">
        <f t="shared" si="1"/>
        <v>#REF!</v>
      </c>
      <c r="AG17" s="13" t="e">
        <f>#REF!+#REF!+#REF!+#REF!+#REF!+#REF!+#REF!</f>
        <v>#REF!</v>
      </c>
      <c r="AH17" s="13" t="e">
        <f>#REF!+#REF!+#REF!+#REF!+#REF!+#REF!+#REF!</f>
        <v>#REF!</v>
      </c>
      <c r="AI17" s="13" t="e">
        <f>#REF!+#REF!+#REF!+#REF!+#REF!+#REF!</f>
        <v>#REF!</v>
      </c>
      <c r="AJ17" s="13" t="e">
        <f>#REF!+#REF!+#REF!+#REF!+#REF!+#REF!</f>
        <v>#REF!</v>
      </c>
      <c r="AK17" s="13" t="e">
        <f>#REF!+#REF!+#REF!+#REF!+#REF!+#REF!</f>
        <v>#REF!</v>
      </c>
      <c r="AL17" s="13" t="e">
        <f>#REF!+#REF!+#REF!+#REF!+#REF!+#REF!</f>
        <v>#REF!</v>
      </c>
      <c r="AM17" s="13" t="e">
        <f>#REF!+#REF!+#REF!+#REF!+#REF!+#REF!</f>
        <v>#REF!</v>
      </c>
      <c r="AN17" s="13" t="e">
        <f>#REF!+#REF!+#REF!+#REF!+#REF!+#REF!</f>
        <v>#REF!</v>
      </c>
      <c r="AO17" s="13" t="e">
        <f>#REF!+#REF!+#REF!+#REF!+#REF!+#REF!</f>
        <v>#REF!</v>
      </c>
      <c r="AP17" s="13" t="e">
        <f>#REF!+#REF!+#REF!+#REF!+#REF!+#REF!</f>
        <v>#REF!</v>
      </c>
      <c r="AQ17" s="13" t="e">
        <f>#REF!+#REF!+#REF!+#REF!+#REF!+#REF!</f>
        <v>#REF!</v>
      </c>
      <c r="AR17" s="13" t="e">
        <f>#REF!+#REF!+#REF!+#REF!+#REF!+#REF!</f>
        <v>#REF!</v>
      </c>
      <c r="AS17" s="13" t="e">
        <f>#REF!+#REF!+#REF!+#REF!+#REF!+#REF!</f>
        <v>#REF!</v>
      </c>
      <c r="AT17" s="13" t="e">
        <f>#REF!+#REF!+#REF!+#REF!+#REF!+#REF!</f>
        <v>#REF!</v>
      </c>
      <c r="AU17" s="13" t="e">
        <f>#REF!+#REF!+#REF!+#REF!+#REF!+#REF!</f>
        <v>#REF!</v>
      </c>
      <c r="AV17" s="13" t="e">
        <f>#REF!+#REF!+#REF!+#REF!+#REF!+#REF!</f>
        <v>#REF!</v>
      </c>
    </row>
    <row r="18" spans="1:48" ht="12.75" customHeight="1" x14ac:dyDescent="0.2">
      <c r="A18" s="16">
        <v>2014</v>
      </c>
      <c r="B18" s="9">
        <v>214</v>
      </c>
      <c r="C18" s="27">
        <v>93</v>
      </c>
      <c r="D18" s="27">
        <v>121</v>
      </c>
      <c r="E18" s="28"/>
      <c r="AD18" s="70"/>
      <c r="AE18" s="12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</row>
    <row r="19" spans="1:48" x14ac:dyDescent="0.2">
      <c r="A19" s="29">
        <v>2015</v>
      </c>
      <c r="B19" s="30">
        <v>211</v>
      </c>
      <c r="C19" s="31">
        <v>94</v>
      </c>
      <c r="D19" s="31">
        <v>117</v>
      </c>
      <c r="AD19" s="70"/>
      <c r="AE19" s="12" t="s">
        <v>12</v>
      </c>
      <c r="AF19" s="13" t="e">
        <f>SUM(#REF!)</f>
        <v>#REF!</v>
      </c>
      <c r="AG19" s="13" t="e">
        <f>SUM(#REF!)</f>
        <v>#REF!</v>
      </c>
      <c r="AH19" s="13" t="e">
        <f>SUM(#REF!)</f>
        <v>#REF!</v>
      </c>
      <c r="AI19" s="13" t="e">
        <f>SUM(#REF!)</f>
        <v>#REF!</v>
      </c>
      <c r="AJ19" s="13" t="e">
        <f>SUM(#REF!)</f>
        <v>#REF!</v>
      </c>
      <c r="AK19" s="13" t="e">
        <f>SUM(#REF!)</f>
        <v>#REF!</v>
      </c>
      <c r="AL19" s="13" t="e">
        <f>SUM(#REF!)</f>
        <v>#REF!</v>
      </c>
      <c r="AM19" s="13" t="e">
        <f>SUM(#REF!)</f>
        <v>#REF!</v>
      </c>
      <c r="AN19" s="13" t="e">
        <f>SUM(#REF!)</f>
        <v>#REF!</v>
      </c>
      <c r="AO19" s="13" t="e">
        <f>SUM(#REF!)</f>
        <v>#REF!</v>
      </c>
      <c r="AP19" s="13" t="e">
        <f>SUM(#REF!)</f>
        <v>#REF!</v>
      </c>
      <c r="AQ19" s="13" t="e">
        <f>SUM(#REF!)</f>
        <v>#REF!</v>
      </c>
      <c r="AR19" s="13" t="e">
        <f>SUM(#REF!)</f>
        <v>#REF!</v>
      </c>
      <c r="AS19" s="13" t="e">
        <f>SUM(#REF!)</f>
        <v>#REF!</v>
      </c>
      <c r="AT19" s="13" t="e">
        <f>SUM(#REF!)</f>
        <v>#REF!</v>
      </c>
      <c r="AU19" s="13" t="e">
        <f>SUM(#REF!)</f>
        <v>#REF!</v>
      </c>
      <c r="AV19" s="13" t="e">
        <f>SUM(#REF!)</f>
        <v>#REF!</v>
      </c>
    </row>
    <row r="20" spans="1:48" x14ac:dyDescent="0.2">
      <c r="A20" s="29">
        <v>2016</v>
      </c>
      <c r="B20" s="32">
        <v>234</v>
      </c>
      <c r="C20" s="37">
        <v>101</v>
      </c>
      <c r="D20" s="37">
        <v>133</v>
      </c>
      <c r="AD20" s="70"/>
      <c r="AE20" s="12" t="s">
        <v>12</v>
      </c>
      <c r="AF20" s="13" t="e">
        <f>SUM(#REF!)</f>
        <v>#REF!</v>
      </c>
      <c r="AG20" s="13" t="e">
        <f>SUM(#REF!)</f>
        <v>#REF!</v>
      </c>
      <c r="AH20" s="13" t="e">
        <f>SUM(#REF!)</f>
        <v>#REF!</v>
      </c>
      <c r="AI20" s="13" t="e">
        <f>SUM(#REF!)</f>
        <v>#REF!</v>
      </c>
      <c r="AJ20" s="13" t="e">
        <f>SUM(#REF!)</f>
        <v>#REF!</v>
      </c>
      <c r="AK20" s="13" t="e">
        <f>SUM(#REF!)</f>
        <v>#REF!</v>
      </c>
      <c r="AL20" s="13" t="e">
        <f>SUM(#REF!)</f>
        <v>#REF!</v>
      </c>
      <c r="AM20" s="13" t="e">
        <f>SUM(#REF!)</f>
        <v>#REF!</v>
      </c>
      <c r="AN20" s="13" t="e">
        <f>SUM(#REF!)</f>
        <v>#REF!</v>
      </c>
      <c r="AO20" s="13" t="e">
        <f>SUM(#REF!)</f>
        <v>#REF!</v>
      </c>
      <c r="AP20" s="13" t="e">
        <f>SUM(#REF!)</f>
        <v>#REF!</v>
      </c>
      <c r="AQ20" s="13" t="e">
        <f>SUM(#REF!)</f>
        <v>#REF!</v>
      </c>
      <c r="AR20" s="13" t="e">
        <f>SUM(#REF!)</f>
        <v>#REF!</v>
      </c>
      <c r="AS20" s="13" t="e">
        <f>SUM(#REF!)</f>
        <v>#REF!</v>
      </c>
      <c r="AT20" s="13" t="e">
        <f>SUM(#REF!)</f>
        <v>#REF!</v>
      </c>
      <c r="AU20" s="13" t="e">
        <f>SUM(#REF!)</f>
        <v>#REF!</v>
      </c>
      <c r="AV20" s="13" t="e">
        <f>SUM(#REF!)</f>
        <v>#REF!</v>
      </c>
    </row>
    <row r="21" spans="1:48" x14ac:dyDescent="0.2">
      <c r="A21" s="29">
        <v>2017</v>
      </c>
      <c r="B21" s="30">
        <v>227</v>
      </c>
      <c r="C21" s="31">
        <v>94</v>
      </c>
      <c r="D21" s="31">
        <v>133</v>
      </c>
      <c r="AD21" s="70"/>
      <c r="AE21" s="12" t="s">
        <v>12</v>
      </c>
      <c r="AF21" s="13" t="e">
        <f>SUM(#REF!)</f>
        <v>#REF!</v>
      </c>
      <c r="AG21" s="13" t="e">
        <f>SUM(#REF!)</f>
        <v>#REF!</v>
      </c>
      <c r="AH21" s="13" t="e">
        <f>SUM(#REF!)</f>
        <v>#REF!</v>
      </c>
      <c r="AI21" s="13" t="e">
        <f>SUM(#REF!)</f>
        <v>#REF!</v>
      </c>
      <c r="AJ21" s="13" t="e">
        <f>SUM(#REF!)</f>
        <v>#REF!</v>
      </c>
      <c r="AK21" s="13" t="e">
        <f>SUM(#REF!)</f>
        <v>#REF!</v>
      </c>
      <c r="AL21" s="13" t="e">
        <f>SUM(#REF!)</f>
        <v>#REF!</v>
      </c>
      <c r="AM21" s="13" t="e">
        <f>SUM(#REF!)</f>
        <v>#REF!</v>
      </c>
      <c r="AN21" s="13" t="e">
        <f>SUM(#REF!)</f>
        <v>#REF!</v>
      </c>
      <c r="AO21" s="13" t="e">
        <f>SUM(#REF!)</f>
        <v>#REF!</v>
      </c>
      <c r="AP21" s="13" t="e">
        <f>SUM(#REF!)</f>
        <v>#REF!</v>
      </c>
      <c r="AQ21" s="13" t="e">
        <f>SUM(#REF!)</f>
        <v>#REF!</v>
      </c>
      <c r="AR21" s="13" t="e">
        <f>SUM(#REF!)</f>
        <v>#REF!</v>
      </c>
      <c r="AS21" s="13" t="e">
        <f>SUM(#REF!)</f>
        <v>#REF!</v>
      </c>
      <c r="AT21" s="13" t="e">
        <f>SUM(#REF!)</f>
        <v>#REF!</v>
      </c>
      <c r="AU21" s="13" t="e">
        <f>SUM(#REF!)</f>
        <v>#REF!</v>
      </c>
      <c r="AV21" s="13" t="e">
        <f>SUM(#REF!)</f>
        <v>#REF!</v>
      </c>
    </row>
    <row r="22" spans="1:48" x14ac:dyDescent="0.2">
      <c r="A22" s="29">
        <v>2018</v>
      </c>
      <c r="B22" s="30">
        <f>SUM(C22:D22)</f>
        <v>276</v>
      </c>
      <c r="C22" s="31">
        <v>97</v>
      </c>
      <c r="D22" s="31">
        <v>179</v>
      </c>
      <c r="AD22" s="43"/>
      <c r="AE22" s="12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</row>
    <row r="23" spans="1:48" x14ac:dyDescent="0.2">
      <c r="A23" s="29">
        <v>2019</v>
      </c>
      <c r="B23" s="30">
        <v>270</v>
      </c>
      <c r="C23" s="44">
        <v>93</v>
      </c>
      <c r="D23" s="44">
        <v>177</v>
      </c>
      <c r="AD23" s="43"/>
      <c r="AE23" s="12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</row>
    <row r="24" spans="1:48" x14ac:dyDescent="0.2">
      <c r="A24" s="29">
        <v>2020</v>
      </c>
      <c r="B24" s="47">
        <v>285</v>
      </c>
      <c r="C24" s="1">
        <v>116</v>
      </c>
      <c r="D24" s="1">
        <v>169</v>
      </c>
      <c r="AD24" s="24"/>
      <c r="AE24" s="12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</row>
    <row r="25" spans="1:48" x14ac:dyDescent="0.2">
      <c r="A25" s="29">
        <v>2021</v>
      </c>
      <c r="B25" s="47">
        <v>210</v>
      </c>
      <c r="C25" s="1">
        <v>116</v>
      </c>
      <c r="D25" s="1">
        <v>117</v>
      </c>
      <c r="AD25" s="49"/>
      <c r="AE25" s="12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</row>
    <row r="26" spans="1:48" x14ac:dyDescent="0.2">
      <c r="A26" s="29">
        <v>2022</v>
      </c>
      <c r="B26" s="50" t="s">
        <v>40</v>
      </c>
      <c r="C26" s="51" t="s">
        <v>40</v>
      </c>
      <c r="D26" s="51" t="s">
        <v>40</v>
      </c>
      <c r="AD26" s="49"/>
      <c r="AE26" s="12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</row>
    <row r="27" spans="1:48" x14ac:dyDescent="0.2">
      <c r="A27" s="29">
        <v>2023</v>
      </c>
      <c r="B27" s="58">
        <v>249</v>
      </c>
      <c r="C27" s="22">
        <v>119</v>
      </c>
      <c r="D27" s="22">
        <v>130</v>
      </c>
      <c r="AD27" s="56"/>
      <c r="AE27" s="12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</row>
    <row r="28" spans="1:48" x14ac:dyDescent="0.2">
      <c r="A28" s="45">
        <v>2024</v>
      </c>
      <c r="B28" s="48">
        <v>175</v>
      </c>
      <c r="C28" s="46">
        <v>57</v>
      </c>
      <c r="D28" s="46">
        <v>118</v>
      </c>
      <c r="AD28" s="39"/>
      <c r="AE28" s="12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</row>
    <row r="29" spans="1:48" x14ac:dyDescent="0.2">
      <c r="A29" s="73" t="s">
        <v>52</v>
      </c>
      <c r="B29" s="73"/>
      <c r="C29" s="73"/>
      <c r="D29" s="73"/>
      <c r="AD29" s="57"/>
      <c r="AE29" s="12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</row>
    <row r="30" spans="1:48" x14ac:dyDescent="0.2">
      <c r="A30" s="74"/>
      <c r="B30" s="74"/>
      <c r="C30" s="74"/>
      <c r="D30" s="74"/>
      <c r="AD30" s="57"/>
      <c r="AE30" s="12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</row>
    <row r="31" spans="1:48" ht="13.15" customHeight="1" x14ac:dyDescent="0.2">
      <c r="A31" s="66" t="s">
        <v>51</v>
      </c>
      <c r="B31" s="66"/>
      <c r="C31" s="66"/>
      <c r="D31" s="66"/>
    </row>
    <row r="32" spans="1:48" ht="13.15" customHeight="1" x14ac:dyDescent="0.2">
      <c r="A32" s="66"/>
      <c r="B32" s="66"/>
      <c r="C32" s="66"/>
      <c r="D32" s="66"/>
    </row>
    <row r="33" spans="1:4" ht="13.15" customHeight="1" x14ac:dyDescent="0.2">
      <c r="A33" s="66"/>
      <c r="B33" s="66"/>
      <c r="C33" s="66"/>
      <c r="D33" s="66"/>
    </row>
    <row r="34" spans="1:4" x14ac:dyDescent="0.2">
      <c r="A34" s="66"/>
      <c r="B34" s="66"/>
      <c r="C34" s="66"/>
      <c r="D34" s="66"/>
    </row>
    <row r="36" spans="1:4" x14ac:dyDescent="0.2">
      <c r="B36" s="32"/>
      <c r="C36" s="32"/>
      <c r="D36" s="32"/>
    </row>
  </sheetData>
  <mergeCells count="13">
    <mergeCell ref="A31:D34"/>
    <mergeCell ref="AE4:AE5"/>
    <mergeCell ref="AF4:AH4"/>
    <mergeCell ref="AI4:AV4"/>
    <mergeCell ref="AD6:AD13"/>
    <mergeCell ref="AD17:AD21"/>
    <mergeCell ref="AD4:AD5"/>
    <mergeCell ref="A29:D30"/>
    <mergeCell ref="A1:D3"/>
    <mergeCell ref="A4:A5"/>
    <mergeCell ref="B4:B5"/>
    <mergeCell ref="C4:C5"/>
    <mergeCell ref="D4:D5"/>
  </mergeCells>
  <pageMargins left="0.75" right="0.75" top="1" bottom="1" header="0" footer="0"/>
  <pageSetup paperSize="9" scale="1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sqref="A1:B1"/>
    </sheetView>
  </sheetViews>
  <sheetFormatPr baseColWidth="10" defaultRowHeight="15" x14ac:dyDescent="0.25"/>
  <cols>
    <col min="1" max="1" width="26.7109375" customWidth="1"/>
    <col min="2" max="2" width="60.7109375" customWidth="1"/>
  </cols>
  <sheetData>
    <row r="1" spans="1:3" ht="16.5" thickBot="1" x14ac:dyDescent="0.3">
      <c r="A1" s="75" t="s">
        <v>37</v>
      </c>
      <c r="B1" s="76"/>
    </row>
    <row r="2" spans="1:3" x14ac:dyDescent="0.25">
      <c r="A2" s="33" t="s">
        <v>20</v>
      </c>
      <c r="B2" s="40" t="s">
        <v>35</v>
      </c>
    </row>
    <row r="3" spans="1:3" x14ac:dyDescent="0.25">
      <c r="A3" s="34" t="s">
        <v>21</v>
      </c>
      <c r="B3" s="35" t="s">
        <v>36</v>
      </c>
    </row>
    <row r="4" spans="1:3" x14ac:dyDescent="0.25">
      <c r="A4" s="34" t="s">
        <v>22</v>
      </c>
      <c r="B4" s="35" t="s">
        <v>39</v>
      </c>
    </row>
    <row r="5" spans="1:3" x14ac:dyDescent="0.25">
      <c r="A5" s="34" t="s">
        <v>23</v>
      </c>
      <c r="B5" s="35" t="s">
        <v>38</v>
      </c>
    </row>
    <row r="6" spans="1:3" x14ac:dyDescent="0.25">
      <c r="A6" s="34" t="s">
        <v>24</v>
      </c>
      <c r="B6" s="35" t="s">
        <v>41</v>
      </c>
    </row>
    <row r="7" spans="1:3" ht="24.75" thickBot="1" x14ac:dyDescent="0.3">
      <c r="A7" s="36" t="s">
        <v>25</v>
      </c>
      <c r="B7" s="38" t="s">
        <v>26</v>
      </c>
    </row>
    <row r="8" spans="1:3" x14ac:dyDescent="0.25">
      <c r="A8" s="54" t="s">
        <v>27</v>
      </c>
      <c r="B8" s="40" t="s">
        <v>43</v>
      </c>
    </row>
    <row r="9" spans="1:3" ht="38.25" customHeight="1" x14ac:dyDescent="0.25">
      <c r="A9" s="34" t="s">
        <v>49</v>
      </c>
      <c r="B9" s="55" t="s">
        <v>47</v>
      </c>
    </row>
    <row r="10" spans="1:3" x14ac:dyDescent="0.25">
      <c r="A10" s="34" t="s">
        <v>44</v>
      </c>
      <c r="B10" s="55" t="s">
        <v>45</v>
      </c>
    </row>
    <row r="11" spans="1:3" ht="30.75" customHeight="1" thickBot="1" x14ac:dyDescent="0.3">
      <c r="A11" s="36" t="s">
        <v>46</v>
      </c>
      <c r="B11" s="55" t="s">
        <v>48</v>
      </c>
      <c r="C11" s="53"/>
    </row>
    <row r="12" spans="1:3" ht="15.75" thickBot="1" x14ac:dyDescent="0.3">
      <c r="A12" s="52" t="s">
        <v>42</v>
      </c>
      <c r="B12" s="52" t="s">
        <v>3</v>
      </c>
    </row>
    <row r="13" spans="1:3" ht="24" x14ac:dyDescent="0.25">
      <c r="A13" s="41" t="s">
        <v>28</v>
      </c>
      <c r="B13" s="42" t="s">
        <v>29</v>
      </c>
    </row>
    <row r="14" spans="1:3" ht="24" x14ac:dyDescent="0.25">
      <c r="A14" s="34" t="s">
        <v>30</v>
      </c>
      <c r="B14" s="35" t="s">
        <v>31</v>
      </c>
    </row>
    <row r="15" spans="1:3" x14ac:dyDescent="0.25">
      <c r="A15" s="34" t="s">
        <v>32</v>
      </c>
      <c r="B15" s="35" t="s">
        <v>33</v>
      </c>
    </row>
    <row r="16" spans="1:3" ht="39" customHeight="1" thickBot="1" x14ac:dyDescent="0.3">
      <c r="A16" s="36" t="s">
        <v>34</v>
      </c>
      <c r="B16" s="77" t="s">
        <v>53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PS_MUJER_AX15</vt:lpstr>
      <vt:lpstr>Ficha técnica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ngauna</dc:creator>
  <cp:lastModifiedBy>Virginia Salgado</cp:lastModifiedBy>
  <dcterms:created xsi:type="dcterms:W3CDTF">2012-11-07T17:18:42Z</dcterms:created>
  <dcterms:modified xsi:type="dcterms:W3CDTF">2025-04-11T13:53:58Z</dcterms:modified>
</cp:coreProperties>
</file>