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CONDICIONES DE VIDA\"/>
    </mc:Choice>
  </mc:AlternateContent>
  <xr:revisionPtr revIDLastSave="0" documentId="13_ncr:1_{4BB6BB6A-1E49-4B79-BF3F-CCF841F654CC}" xr6:coauthVersionLast="47" xr6:coauthVersionMax="47" xr10:uidLastSave="{00000000-0000-0000-0000-000000000000}"/>
  <bookViews>
    <workbookView xWindow="804" yWindow="0" windowWidth="22380" windowHeight="12336" tabRatio="862" xr2:uid="{00000000-000D-0000-FFFF-FFFF00000000}"/>
  </bookViews>
  <sheets>
    <sheet name="ETOI_I_IOPP_D" sheetId="1" r:id="rId1"/>
    <sheet name="2025" sheetId="14" r:id="rId2"/>
    <sheet name="2024" sheetId="13" r:id="rId3"/>
    <sheet name="2023" sheetId="12" r:id="rId4"/>
    <sheet name="2022" sheetId="3" r:id="rId5"/>
    <sheet name="2021" sheetId="5" r:id="rId6"/>
    <sheet name="2020" sheetId="4" r:id="rId7"/>
    <sheet name="2019" sheetId="10" r:id="rId8"/>
    <sheet name="2018" sheetId="9" r:id="rId9"/>
    <sheet name="2017" sheetId="8" r:id="rId10"/>
    <sheet name="2016" sheetId="7" r:id="rId11"/>
    <sheet name="2015" sheetId="6" r:id="rId12"/>
    <sheet name="Ficha Tecnica" sheetId="2" r:id="rId13"/>
  </sheets>
  <calcPr calcId="181029"/>
</workbook>
</file>

<file path=xl/calcChain.xml><?xml version="1.0" encoding="utf-8"?>
<calcChain xmlns="http://schemas.openxmlformats.org/spreadsheetml/2006/main">
  <c r="W15" i="5" l="1"/>
  <c r="W14" i="5"/>
  <c r="W13" i="5"/>
  <c r="W12" i="5"/>
  <c r="W11" i="5"/>
  <c r="W10" i="5"/>
  <c r="W9" i="5"/>
  <c r="W8" i="5"/>
  <c r="W7" i="5"/>
  <c r="W6" i="5"/>
  <c r="W5" i="5"/>
  <c r="W4" i="5"/>
</calcChain>
</file>

<file path=xl/sharedStrings.xml><?xml version="1.0" encoding="utf-8"?>
<sst xmlns="http://schemas.openxmlformats.org/spreadsheetml/2006/main" count="612" uniqueCount="106">
  <si>
    <t>Grupo decílico</t>
  </si>
  <si>
    <t>Mínimo</t>
  </si>
  <si>
    <t>Máximo</t>
  </si>
  <si>
    <t>Población</t>
  </si>
  <si>
    <t>% de población</t>
  </si>
  <si>
    <t>Ingresos en miles de pesos</t>
  </si>
  <si>
    <t>% de la suma de ingresos</t>
  </si>
  <si>
    <t>Promedio de horas semanales trabajadas</t>
  </si>
  <si>
    <t>Media</t>
  </si>
  <si>
    <t>10.0%</t>
  </si>
  <si>
    <t>10.1%</t>
  </si>
  <si>
    <t>Ocupados con ingresos</t>
  </si>
  <si>
    <t>100.0%</t>
  </si>
  <si>
    <t>Ocupados sin ingresos</t>
  </si>
  <si>
    <t>Total</t>
  </si>
  <si>
    <t>1er. trimestre de 2022</t>
  </si>
  <si>
    <t>Población ocupada con ingresos</t>
  </si>
  <si>
    <t>Población ocupada sin ingresos</t>
  </si>
  <si>
    <t>4to. trimestre de 2021</t>
  </si>
  <si>
    <t>3er. trimestre de 2021</t>
  </si>
  <si>
    <t>2do. trimestre de 2021</t>
  </si>
  <si>
    <t>1er. trimestre de 2021</t>
  </si>
  <si>
    <t>4to. trimestre de 2020</t>
  </si>
  <si>
    <t>3er. trimestre de 2020</t>
  </si>
  <si>
    <t>2do. trimestre de 2020</t>
  </si>
  <si>
    <t>1er. trimestre de 2020</t>
  </si>
  <si>
    <t>4to. trimestre de 2019</t>
  </si>
  <si>
    <t>3er. trimestre de 2019</t>
  </si>
  <si>
    <t>2do. trimestre de 2019</t>
  </si>
  <si>
    <t>1er. trimestre de 2019</t>
  </si>
  <si>
    <t>4to. trimestre de 2018</t>
  </si>
  <si>
    <t>3er. trimestre de 2018</t>
  </si>
  <si>
    <t>2do. trimestre de 2018</t>
  </si>
  <si>
    <t>1er. trimestre de 2018</t>
  </si>
  <si>
    <t>4to. trimestre de 2017</t>
  </si>
  <si>
    <t>3er. trimestre de 2017</t>
  </si>
  <si>
    <t>2do. trimestre de 2017</t>
  </si>
  <si>
    <t>1er. trimestre de 2017</t>
  </si>
  <si>
    <t>4to. trimestre de 2016</t>
  </si>
  <si>
    <t>3er. trimestre de 2016</t>
  </si>
  <si>
    <t>2do. trimestre de 2016</t>
  </si>
  <si>
    <t>1er. trimestre de 2016</t>
  </si>
  <si>
    <t>4to. trimestre de 2015</t>
  </si>
  <si>
    <t>3er. trimestre de 2015</t>
  </si>
  <si>
    <t>2do. trimestre de 2015</t>
  </si>
  <si>
    <t>1er. trimestre de 2015</t>
  </si>
  <si>
    <r>
      <rPr>
        <b/>
        <sz val="8"/>
        <color theme="1"/>
        <rFont val="Arial"/>
        <family val="2"/>
      </rPr>
      <t>Nota:</t>
    </r>
    <r>
      <rPr>
        <sz val="8"/>
        <color rgb="FF000000"/>
        <rFont val="Arial"/>
        <family val="2"/>
      </rPr>
      <t xml:space="preserve"> Se ha imputado el valor de ingresos a aquellos casos que no declaran el monto de los mismos. Los ingresos se presentan netos de aguinaldo.</t>
    </r>
  </si>
  <si>
    <t xml:space="preserve">FICHA TECNICA </t>
  </si>
  <si>
    <t>Archivo</t>
  </si>
  <si>
    <t>ETOI_I_IOPP_D</t>
  </si>
  <si>
    <t xml:space="preserve">Área Temática </t>
  </si>
  <si>
    <t xml:space="preserve">Tema </t>
  </si>
  <si>
    <t>Subtema</t>
  </si>
  <si>
    <t>No corresponde</t>
  </si>
  <si>
    <t>Serie</t>
  </si>
  <si>
    <t>Ingreso medio de la ocupación principal</t>
  </si>
  <si>
    <t>Objetivo</t>
  </si>
  <si>
    <t>Presentar un análisis del ingreso de la ocupación principal por deciles de la población ocupada</t>
  </si>
  <si>
    <t xml:space="preserve">Variable 1 </t>
  </si>
  <si>
    <t>Deciles de ingresos</t>
  </si>
  <si>
    <t xml:space="preserve">Definición operativa </t>
  </si>
  <si>
    <t>Agrupación de la población ocupada en diez partes iguales según escala del ingreso de la ocupación principal</t>
  </si>
  <si>
    <t>Unidad de medida</t>
  </si>
  <si>
    <t>No aplica</t>
  </si>
  <si>
    <t>Método de cálculo (formula)</t>
  </si>
  <si>
    <t xml:space="preserve">División en diez partes de la población ocupada ordenada por ingreso de la ocupación principal </t>
  </si>
  <si>
    <t>Periodicidad de recepción (información secundaria)</t>
  </si>
  <si>
    <t>Periodicidad de recolección (información primaria)</t>
  </si>
  <si>
    <t>Trimestral</t>
  </si>
  <si>
    <t xml:space="preserve">Periodicidad de difusión </t>
  </si>
  <si>
    <t>Fuente</t>
  </si>
  <si>
    <t>2do. trimestre de 2022</t>
  </si>
  <si>
    <t>Deciles de ingreso de la ocupación principal de la población ocupada (ocupados remunerados). Ciudad de Buenos Aires. 1er. trimestre de 2020/4to. trimestre de 2020</t>
  </si>
  <si>
    <t>Deciles de ingreso de la ocupación principal de la población ocupada (ocupados remunerados). Ciudad de Buenos Aires. 1er. trimestre de 2021/4to. trimestre de 2021</t>
  </si>
  <si>
    <t>Deciles de ingreso de la ocupación principal de la población ocupada (ocupados remunerados). Ciudad de Buenos Aires. 1er. trimestre de 2015/4to. trimestre de 2015</t>
  </si>
  <si>
    <t>Deciles de ingreso de la ocupación principal de la población ocupada (ocupados remunerados). Ciudad de Buenos Aires. 1er. trimestre de 2016/4to. trimestre de 2016</t>
  </si>
  <si>
    <t>Deciles de ingreso de la ocupación principal de la población ocupada (ocupados remunerados). Ciudad de Buenos Aires. 1er. trimestre de 2017/4to. trimestre de 2017</t>
  </si>
  <si>
    <t>Deciles de ingreso de la ocupación principal de la población ocupada (ocupados remunerados). Ciudad de Buenos Aires. 1er. trimestre de 2018/4to. trimestre de 2018</t>
  </si>
  <si>
    <t>Deciles de ingreso de la ocupación principal de la población ocupada (ocupados remunerados). Ciudad de Buenos Aires. 1er. trimestre de 2019/4to. trimestre de 2019</t>
  </si>
  <si>
    <t>Ficha técnica</t>
  </si>
  <si>
    <t>Población ocupada con ingresos (1)</t>
  </si>
  <si>
    <t>(1) La suma del porcentaje de población ocupada por decil corresponde al total de población ocupada con ingresos.</t>
  </si>
  <si>
    <t>3er. trimestre de 2022</t>
  </si>
  <si>
    <t>% Población</t>
  </si>
  <si>
    <t>Ingresos</t>
  </si>
  <si>
    <t>Promedio de horas semanales trabajadas en la semana de referencia</t>
  </si>
  <si>
    <t>Deciles de ingreso de la ocupación principal de la población ocupada (ocupados remunerados). Ciudad de Buenos Aires. 1er. trimestre de 2022/4to. trimestre de 2022</t>
  </si>
  <si>
    <t>4to. trimestre de 2022</t>
  </si>
  <si>
    <t>Ocupación e Ingresos</t>
  </si>
  <si>
    <t>1er. trimestre de 2023</t>
  </si>
  <si>
    <r>
      <t>Nota:</t>
    </r>
    <r>
      <rPr>
        <sz val="8"/>
        <color rgb="FF000000"/>
        <rFont val="Arial"/>
        <family val="2"/>
      </rPr>
      <t xml:space="preserve"> Se ha imputado el valor de ingresos a aquellos casos que no declaran el monto de los mismos. Los ingresos se presentan netos de aguinaldo.</t>
    </r>
  </si>
  <si>
    <t>2do. trimestre de 2023</t>
  </si>
  <si>
    <t>3er. trimestre de 2023</t>
  </si>
  <si>
    <t>Deciles de ingreso de la ocupación principal de la población ocupada (ocupados remunerados). Ciudad de Buenos Aires. 1er. trimestre de 2023/4to. trimestre de 2023</t>
  </si>
  <si>
    <t>4to. trimestre de 2023</t>
  </si>
  <si>
    <t>1er. trimestre de 2024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</si>
  <si>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Instituto de Estadística y Censos de la Ciudad Autónoma de Buenos Aires (Jefatura de Gabinete de Ministros - GCBA). ETOI.</t>
    </r>
  </si>
  <si>
    <t>Instituto de Estadística y Censos de la Ciudad Autónoma de Buenos Aires (Jefatura de Gabinete de Ministros - GCBA). ETOI.</t>
  </si>
  <si>
    <r>
      <rPr>
        <b/>
        <sz val="8"/>
        <color theme="1"/>
        <rFont val="Arial"/>
        <family val="2"/>
      </rPr>
      <t>Fuente:</t>
    </r>
    <r>
      <rPr>
        <sz val="8"/>
        <color rgb="FF000000"/>
        <rFont val="Arial"/>
        <family val="2"/>
      </rPr>
      <t xml:space="preserve"> Dirección General de Estadística y Censos (Ministerio de Hacienda y Finanzas GCBA). ETOI.</t>
    </r>
  </si>
  <si>
    <t>2do. trimestre de 2024</t>
  </si>
  <si>
    <t>3er. trimestre de 2024</t>
  </si>
  <si>
    <t>4to. trimestre de 2024</t>
  </si>
  <si>
    <t>Deciles de ingreso de la ocupación principal de la población ocupada (ocupados remunerados). Ciudad de Buenos Aires. 1er. trimestre de 2024/4to. trimestre de 2024</t>
  </si>
  <si>
    <t>Deciles de ingreso de la ocupación principal de la población ocupada (ocupados remunerados). Ciudad de Buenos Aires. 1er. trimestre de 2015/1er. trimestre de 2025</t>
  </si>
  <si>
    <t>Deciles de ingreso de la ocupación principal de la población ocupada (ocupados remunerados). Ciudad de Buenos Aires. 1er. trimestre de 2025</t>
  </si>
  <si>
    <t>1er.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</si>
</sst>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#,##0.0"/>
    <numFmt numFmtId="166" formatCode="0.0"/>
    <numFmt numFmtId="167" formatCode="_-* #,##0\ _€_-;\-* #,##0\ _€_-;_-* &quot;-&quot;??\ _€_-;_-@"/>
    <numFmt numFmtId="168" formatCode="0.0%"/>
  </numFmts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64" fontId="2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0" fontId="22" fillId="0" borderId="0"/>
    <xf numFmtId="0" fontId="3" fillId="0" borderId="0"/>
    <xf numFmtId="0" fontId="22" fillId="0" borderId="0"/>
    <xf numFmtId="3" fontId="23" fillId="0" borderId="50" applyFill="0" applyProtection="0">
      <alignment horizontal="left" wrapText="1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0">
    <xf numFmtId="0" fontId="0" fillId="0" borderId="0" xfId="0"/>
    <xf numFmtId="0" fontId="4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6" fillId="0" borderId="5" xfId="0" applyFont="1" applyBorder="1" applyAlignment="1">
      <alignment horizontal="center" wrapText="1"/>
    </xf>
    <xf numFmtId="3" fontId="6" fillId="0" borderId="4" xfId="0" applyNumberFormat="1" applyFont="1" applyBorder="1" applyAlignment="1">
      <alignment wrapText="1"/>
    </xf>
    <xf numFmtId="165" fontId="6" fillId="0" borderId="4" xfId="0" applyNumberFormat="1" applyFont="1" applyBorder="1" applyAlignment="1">
      <alignment wrapText="1"/>
    </xf>
    <xf numFmtId="3" fontId="6" fillId="0" borderId="6" xfId="0" applyNumberFormat="1" applyFont="1" applyBorder="1" applyAlignment="1">
      <alignment wrapText="1"/>
    </xf>
    <xf numFmtId="165" fontId="6" fillId="0" borderId="6" xfId="0" applyNumberFormat="1" applyFont="1" applyBorder="1" applyAlignment="1">
      <alignment wrapText="1"/>
    </xf>
    <xf numFmtId="0" fontId="5" fillId="0" borderId="7" xfId="0" applyFont="1" applyBorder="1" applyAlignment="1">
      <alignment wrapText="1"/>
    </xf>
    <xf numFmtId="3" fontId="5" fillId="0" borderId="2" xfId="0" applyNumberFormat="1" applyFont="1" applyBorder="1" applyAlignment="1">
      <alignment wrapText="1"/>
    </xf>
    <xf numFmtId="165" fontId="5" fillId="0" borderId="2" xfId="0" applyNumberFormat="1" applyFont="1" applyBorder="1" applyAlignment="1">
      <alignment wrapText="1"/>
    </xf>
    <xf numFmtId="165" fontId="5" fillId="0" borderId="8" xfId="0" applyNumberFormat="1" applyFont="1" applyBorder="1" applyAlignment="1">
      <alignment horizontal="right" wrapText="1"/>
    </xf>
    <xf numFmtId="0" fontId="6" fillId="0" borderId="5" xfId="0" applyFont="1" applyBorder="1" applyAlignment="1">
      <alignment wrapText="1"/>
    </xf>
    <xf numFmtId="165" fontId="6" fillId="0" borderId="0" xfId="0" applyNumberFormat="1" applyFont="1" applyAlignment="1">
      <alignment horizontal="right" wrapText="1"/>
    </xf>
    <xf numFmtId="165" fontId="5" fillId="0" borderId="2" xfId="0" applyNumberFormat="1" applyFont="1" applyBorder="1" applyAlignment="1">
      <alignment horizontal="right" wrapText="1"/>
    </xf>
    <xf numFmtId="3" fontId="5" fillId="0" borderId="0" xfId="0" applyNumberFormat="1" applyFont="1" applyAlignment="1">
      <alignment wrapText="1"/>
    </xf>
    <xf numFmtId="165" fontId="5" fillId="0" borderId="0" xfId="0" applyNumberFormat="1" applyFont="1" applyAlignment="1">
      <alignment horizontal="right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166" fontId="6" fillId="0" borderId="0" xfId="0" applyNumberFormat="1" applyFont="1" applyAlignment="1">
      <alignment horizontal="right" vertical="center" wrapText="1"/>
    </xf>
    <xf numFmtId="166" fontId="6" fillId="0" borderId="3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vertical="center" wrapText="1"/>
    </xf>
    <xf numFmtId="3" fontId="6" fillId="0" borderId="6" xfId="0" applyNumberFormat="1" applyFont="1" applyBorder="1" applyAlignment="1">
      <alignment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166" fontId="6" fillId="0" borderId="1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left" wrapText="1"/>
    </xf>
    <xf numFmtId="3" fontId="5" fillId="0" borderId="9" xfId="0" applyNumberFormat="1" applyFont="1" applyBorder="1" applyAlignment="1">
      <alignment wrapText="1"/>
    </xf>
    <xf numFmtId="3" fontId="5" fillId="0" borderId="4" xfId="0" applyNumberFormat="1" applyFont="1" applyBorder="1" applyAlignment="1">
      <alignment wrapText="1"/>
    </xf>
    <xf numFmtId="166" fontId="5" fillId="0" borderId="3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left" wrapText="1"/>
    </xf>
    <xf numFmtId="3" fontId="6" fillId="0" borderId="12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166" fontId="6" fillId="0" borderId="1" xfId="0" applyNumberFormat="1" applyFont="1" applyBorder="1" applyAlignment="1">
      <alignment horizontal="right" wrapText="1"/>
    </xf>
    <xf numFmtId="4" fontId="5" fillId="0" borderId="11" xfId="0" applyNumberFormat="1" applyFont="1" applyBorder="1" applyAlignment="1">
      <alignment horizontal="left" vertical="center" wrapText="1"/>
    </xf>
    <xf numFmtId="3" fontId="5" fillId="0" borderId="12" xfId="0" applyNumberFormat="1" applyFont="1" applyBorder="1" applyAlignment="1">
      <alignment vertical="center" wrapText="1"/>
    </xf>
    <xf numFmtId="3" fontId="5" fillId="0" borderId="11" xfId="0" applyNumberFormat="1" applyFont="1" applyBorder="1" applyAlignment="1">
      <alignment vertical="center" wrapText="1"/>
    </xf>
    <xf numFmtId="166" fontId="5" fillId="0" borderId="11" xfId="0" applyNumberFormat="1" applyFont="1" applyBorder="1" applyAlignment="1">
      <alignment vertical="center" wrapText="1"/>
    </xf>
    <xf numFmtId="166" fontId="5" fillId="0" borderId="2" xfId="0" applyNumberFormat="1" applyFont="1" applyBorder="1" applyAlignment="1">
      <alignment horizontal="right" wrapText="1"/>
    </xf>
    <xf numFmtId="4" fontId="5" fillId="0" borderId="0" xfId="0" applyNumberFormat="1" applyFont="1" applyAlignment="1">
      <alignment horizontal="left" vertical="center" wrapText="1"/>
    </xf>
    <xf numFmtId="3" fontId="5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horizontal="right" wrapText="1"/>
    </xf>
    <xf numFmtId="0" fontId="5" fillId="0" borderId="2" xfId="0" applyFont="1" applyBorder="1" applyAlignment="1">
      <alignment vertical="center" wrapText="1"/>
    </xf>
    <xf numFmtId="3" fontId="7" fillId="0" borderId="0" xfId="0" applyNumberFormat="1" applyFont="1"/>
    <xf numFmtId="165" fontId="5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horizontal="right" vertical="center" wrapText="1"/>
    </xf>
    <xf numFmtId="165" fontId="6" fillId="0" borderId="3" xfId="0" applyNumberFormat="1" applyFont="1" applyBorder="1" applyAlignment="1">
      <alignment horizontal="right"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165" fontId="5" fillId="0" borderId="3" xfId="0" applyNumberFormat="1" applyFont="1" applyBorder="1" applyAlignment="1">
      <alignment horizontal="right" wrapText="1"/>
    </xf>
    <xf numFmtId="165" fontId="6" fillId="0" borderId="1" xfId="0" applyNumberFormat="1" applyFont="1" applyBorder="1" applyAlignment="1">
      <alignment horizontal="right" wrapText="1"/>
    </xf>
    <xf numFmtId="165" fontId="5" fillId="0" borderId="11" xfId="0" applyNumberFormat="1" applyFont="1" applyBorder="1" applyAlignment="1">
      <alignment vertical="center" wrapText="1"/>
    </xf>
    <xf numFmtId="0" fontId="6" fillId="0" borderId="0" xfId="0" applyFont="1"/>
    <xf numFmtId="2" fontId="6" fillId="0" borderId="1" xfId="0" applyNumberFormat="1" applyFont="1" applyBorder="1" applyAlignment="1">
      <alignment horizontal="right" wrapText="1"/>
    </xf>
    <xf numFmtId="0" fontId="8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right" wrapText="1"/>
    </xf>
    <xf numFmtId="0" fontId="5" fillId="0" borderId="7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166" fontId="6" fillId="0" borderId="6" xfId="0" applyNumberFormat="1" applyFont="1" applyBorder="1" applyAlignment="1">
      <alignment horizontal="right" vertical="center" wrapText="1"/>
    </xf>
    <xf numFmtId="167" fontId="5" fillId="0" borderId="4" xfId="0" applyNumberFormat="1" applyFont="1" applyBorder="1" applyAlignment="1">
      <alignment horizontal="right" wrapText="1"/>
    </xf>
    <xf numFmtId="167" fontId="5" fillId="0" borderId="3" xfId="0" applyNumberFormat="1" applyFont="1" applyBorder="1" applyAlignment="1">
      <alignment horizontal="right" wrapText="1"/>
    </xf>
    <xf numFmtId="166" fontId="5" fillId="0" borderId="4" xfId="0" applyNumberFormat="1" applyFont="1" applyBorder="1" applyAlignment="1">
      <alignment horizontal="right" wrapText="1"/>
    </xf>
    <xf numFmtId="1" fontId="5" fillId="0" borderId="3" xfId="0" applyNumberFormat="1" applyFont="1" applyBorder="1" applyAlignment="1">
      <alignment horizontal="right" wrapText="1"/>
    </xf>
    <xf numFmtId="3" fontId="6" fillId="0" borderId="11" xfId="0" applyNumberFormat="1" applyFont="1" applyBorder="1" applyAlignment="1">
      <alignment horizontal="right" wrapText="1"/>
    </xf>
    <xf numFmtId="165" fontId="5" fillId="0" borderId="2" xfId="0" applyNumberFormat="1" applyFont="1" applyBorder="1" applyAlignment="1">
      <alignment vertical="center" wrapText="1"/>
    </xf>
    <xf numFmtId="1" fontId="5" fillId="0" borderId="4" xfId="0" applyNumberFormat="1" applyFont="1" applyBorder="1" applyAlignment="1">
      <alignment horizontal="right" wrapText="1"/>
    </xf>
    <xf numFmtId="165" fontId="6" fillId="0" borderId="11" xfId="0" applyNumberFormat="1" applyFont="1" applyBorder="1" applyAlignment="1">
      <alignment horizontal="right" wrapText="1"/>
    </xf>
    <xf numFmtId="0" fontId="8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1" fontId="6" fillId="0" borderId="0" xfId="0" applyNumberFormat="1" applyFont="1" applyAlignment="1">
      <alignment horizontal="right" vertical="center" wrapText="1"/>
    </xf>
    <xf numFmtId="3" fontId="5" fillId="0" borderId="4" xfId="0" applyNumberFormat="1" applyFont="1" applyBorder="1" applyAlignment="1">
      <alignment horizontal="right" wrapText="1"/>
    </xf>
    <xf numFmtId="3" fontId="5" fillId="0" borderId="3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6" fillId="0" borderId="11" xfId="0" applyFont="1" applyBorder="1" applyAlignment="1">
      <alignment horizontal="right" wrapText="1"/>
    </xf>
    <xf numFmtId="3" fontId="6" fillId="0" borderId="1" xfId="0" applyNumberFormat="1" applyFont="1" applyBorder="1" applyAlignment="1">
      <alignment horizontal="right" wrapText="1"/>
    </xf>
    <xf numFmtId="166" fontId="6" fillId="0" borderId="11" xfId="0" applyNumberFormat="1" applyFont="1" applyBorder="1" applyAlignment="1">
      <alignment horizontal="right" wrapText="1"/>
    </xf>
    <xf numFmtId="1" fontId="6" fillId="0" borderId="1" xfId="0" applyNumberFormat="1" applyFont="1" applyBorder="1" applyAlignment="1">
      <alignment horizontal="right" wrapText="1"/>
    </xf>
    <xf numFmtId="0" fontId="5" fillId="0" borderId="1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6" fontId="5" fillId="0" borderId="11" xfId="0" applyNumberFormat="1" applyFont="1" applyBorder="1" applyAlignment="1">
      <alignment horizontal="right" vertical="center" wrapText="1"/>
    </xf>
    <xf numFmtId="1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166" fontId="5" fillId="0" borderId="2" xfId="0" applyNumberFormat="1" applyFont="1" applyBorder="1" applyAlignment="1">
      <alignment horizontal="right" vertical="center" wrapText="1"/>
    </xf>
    <xf numFmtId="1" fontId="5" fillId="0" borderId="8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166" fontId="5" fillId="0" borderId="0" xfId="0" applyNumberFormat="1" applyFont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7" fillId="0" borderId="0" xfId="0" applyFont="1"/>
    <xf numFmtId="0" fontId="12" fillId="0" borderId="15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vertical="center" wrapText="1"/>
    </xf>
    <xf numFmtId="0" fontId="13" fillId="0" borderId="17" xfId="0" applyFont="1" applyBorder="1" applyAlignment="1">
      <alignment vertical="top" wrapText="1"/>
    </xf>
    <xf numFmtId="0" fontId="12" fillId="0" borderId="18" xfId="0" applyFont="1" applyBorder="1" applyAlignment="1">
      <alignment vertical="center" wrapText="1"/>
    </xf>
    <xf numFmtId="0" fontId="13" fillId="0" borderId="19" xfId="0" applyFont="1" applyBorder="1" applyAlignment="1">
      <alignment vertical="top" wrapText="1"/>
    </xf>
    <xf numFmtId="0" fontId="12" fillId="0" borderId="20" xfId="0" applyFont="1" applyBorder="1" applyAlignment="1">
      <alignment vertical="center" wrapText="1"/>
    </xf>
    <xf numFmtId="0" fontId="13" fillId="0" borderId="21" xfId="0" applyFont="1" applyBorder="1" applyAlignment="1">
      <alignment vertical="top" wrapText="1"/>
    </xf>
    <xf numFmtId="0" fontId="12" fillId="0" borderId="22" xfId="0" applyFont="1" applyBorder="1" applyAlignment="1">
      <alignment vertical="center" wrapText="1"/>
    </xf>
    <xf numFmtId="0" fontId="13" fillId="0" borderId="23" xfId="0" applyFont="1" applyBorder="1" applyAlignment="1">
      <alignment vertical="top" wrapText="1"/>
    </xf>
    <xf numFmtId="0" fontId="12" fillId="0" borderId="24" xfId="0" applyFont="1" applyBorder="1" applyAlignment="1">
      <alignment vertical="center" wrapText="1"/>
    </xf>
    <xf numFmtId="0" fontId="13" fillId="0" borderId="25" xfId="0" applyFont="1" applyBorder="1" applyAlignment="1">
      <alignment vertical="top" wrapText="1"/>
    </xf>
    <xf numFmtId="0" fontId="5" fillId="0" borderId="11" xfId="0" applyFont="1" applyBorder="1" applyAlignment="1">
      <alignment wrapText="1"/>
    </xf>
    <xf numFmtId="0" fontId="5" fillId="0" borderId="0" xfId="0" applyFont="1" applyAlignment="1">
      <alignment horizontal="right" wrapText="1"/>
    </xf>
    <xf numFmtId="0" fontId="5" fillId="0" borderId="6" xfId="0" applyFont="1" applyBorder="1" applyAlignment="1">
      <alignment horizontal="right" wrapText="1"/>
    </xf>
    <xf numFmtId="0" fontId="5" fillId="0" borderId="12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5" fillId="0" borderId="8" xfId="0" applyFont="1" applyBorder="1" applyAlignment="1">
      <alignment wrapText="1"/>
    </xf>
    <xf numFmtId="0" fontId="6" fillId="0" borderId="0" xfId="0" applyFont="1" applyAlignment="1">
      <alignment wrapText="1"/>
    </xf>
    <xf numFmtId="0" fontId="5" fillId="0" borderId="29" xfId="0" applyFont="1" applyBorder="1" applyAlignment="1">
      <alignment horizontal="right" wrapText="1"/>
    </xf>
    <xf numFmtId="3" fontId="6" fillId="0" borderId="30" xfId="0" applyNumberFormat="1" applyFont="1" applyBorder="1" applyAlignment="1">
      <alignment wrapText="1"/>
    </xf>
    <xf numFmtId="3" fontId="6" fillId="0" borderId="29" xfId="0" applyNumberFormat="1" applyFont="1" applyBorder="1" applyAlignment="1">
      <alignment wrapText="1"/>
    </xf>
    <xf numFmtId="3" fontId="5" fillId="0" borderId="31" xfId="0" applyNumberFormat="1" applyFont="1" applyBorder="1" applyAlignment="1">
      <alignment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right" vertical="center" wrapText="1"/>
    </xf>
    <xf numFmtId="0" fontId="19" fillId="0" borderId="0" xfId="0" applyFont="1"/>
    <xf numFmtId="0" fontId="21" fillId="0" borderId="0" xfId="1" applyAlignment="1"/>
    <xf numFmtId="0" fontId="21" fillId="0" borderId="0" xfId="1" applyBorder="1" applyAlignment="1"/>
    <xf numFmtId="0" fontId="21" fillId="0" borderId="0" xfId="1" applyBorder="1" applyAlignment="1">
      <alignment wrapTex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right" wrapText="1"/>
    </xf>
    <xf numFmtId="3" fontId="6" fillId="0" borderId="33" xfId="0" applyNumberFormat="1" applyFont="1" applyBorder="1" applyAlignment="1">
      <alignment wrapText="1"/>
    </xf>
    <xf numFmtId="3" fontId="5" fillId="0" borderId="34" xfId="0" applyNumberFormat="1" applyFont="1" applyBorder="1" applyAlignment="1">
      <alignment wrapText="1"/>
    </xf>
    <xf numFmtId="3" fontId="6" fillId="0" borderId="4" xfId="0" applyNumberFormat="1" applyFont="1" applyBorder="1" applyAlignment="1">
      <alignment horizontal="right" wrapText="1"/>
    </xf>
    <xf numFmtId="165" fontId="6" fillId="0" borderId="4" xfId="0" applyNumberFormat="1" applyFont="1" applyBorder="1" applyAlignment="1">
      <alignment horizontal="right" wrapText="1"/>
    </xf>
    <xf numFmtId="3" fontId="6" fillId="0" borderId="6" xfId="0" applyNumberFormat="1" applyFont="1" applyBorder="1" applyAlignment="1">
      <alignment horizontal="right" wrapText="1"/>
    </xf>
    <xf numFmtId="165" fontId="6" fillId="0" borderId="6" xfId="0" applyNumberFormat="1" applyFont="1" applyBorder="1" applyAlignment="1">
      <alignment horizontal="right" wrapText="1"/>
    </xf>
    <xf numFmtId="166" fontId="18" fillId="0" borderId="4" xfId="0" applyNumberFormat="1" applyFont="1" applyBorder="1" applyAlignment="1">
      <alignment horizontal="right" wrapText="1"/>
    </xf>
    <xf numFmtId="166" fontId="18" fillId="0" borderId="6" xfId="0" applyNumberFormat="1" applyFont="1" applyBorder="1" applyAlignment="1">
      <alignment horizontal="right" wrapText="1"/>
    </xf>
    <xf numFmtId="0" fontId="5" fillId="0" borderId="35" xfId="0" applyFont="1" applyBorder="1" applyAlignment="1">
      <alignment horizontal="right" wrapText="1"/>
    </xf>
    <xf numFmtId="0" fontId="5" fillId="0" borderId="36" xfId="0" applyFont="1" applyBorder="1" applyAlignment="1">
      <alignment horizontal="right" wrapText="1"/>
    </xf>
    <xf numFmtId="0" fontId="5" fillId="0" borderId="37" xfId="0" applyFont="1" applyBorder="1" applyAlignment="1">
      <alignment horizontal="right" wrapText="1"/>
    </xf>
    <xf numFmtId="3" fontId="23" fillId="0" borderId="38" xfId="2" applyNumberFormat="1" applyFont="1" applyBorder="1" applyAlignment="1">
      <alignment vertical="center" wrapText="1"/>
    </xf>
    <xf numFmtId="3" fontId="23" fillId="0" borderId="39" xfId="2" applyNumberFormat="1" applyFont="1" applyBorder="1" applyAlignment="1">
      <alignment vertical="center" wrapText="1"/>
    </xf>
    <xf numFmtId="166" fontId="24" fillId="0" borderId="40" xfId="3" applyNumberFormat="1" applyFont="1" applyBorder="1" applyAlignment="1">
      <alignment horizontal="right" vertical="center"/>
    </xf>
    <xf numFmtId="3" fontId="23" fillId="0" borderId="38" xfId="2" applyNumberFormat="1" applyFont="1" applyFill="1" applyBorder="1" applyAlignment="1">
      <alignment vertical="center" wrapText="1"/>
    </xf>
    <xf numFmtId="3" fontId="23" fillId="0" borderId="39" xfId="2" applyNumberFormat="1" applyFont="1" applyFill="1" applyBorder="1" applyAlignment="1">
      <alignment vertical="center" wrapText="1"/>
    </xf>
    <xf numFmtId="3" fontId="25" fillId="0" borderId="41" xfId="2" applyNumberFormat="1" applyFont="1" applyBorder="1" applyAlignment="1">
      <alignment vertical="center" wrapText="1"/>
    </xf>
    <xf numFmtId="3" fontId="25" fillId="0" borderId="42" xfId="2" applyNumberFormat="1" applyFont="1" applyBorder="1" applyAlignment="1">
      <alignment vertical="center" wrapText="1"/>
    </xf>
    <xf numFmtId="166" fontId="26" fillId="0" borderId="43" xfId="3" applyNumberFormat="1" applyFont="1" applyBorder="1" applyAlignment="1">
      <alignment horizontal="right" vertical="center"/>
    </xf>
    <xf numFmtId="166" fontId="24" fillId="0" borderId="43" xfId="3" applyNumberFormat="1" applyFont="1" applyBorder="1" applyAlignment="1">
      <alignment horizontal="right" vertical="center"/>
    </xf>
    <xf numFmtId="3" fontId="23" fillId="0" borderId="44" xfId="2" applyNumberFormat="1" applyFont="1" applyBorder="1" applyAlignment="1">
      <alignment vertical="center" wrapText="1"/>
    </xf>
    <xf numFmtId="3" fontId="23" fillId="0" borderId="45" xfId="2" applyNumberFormat="1" applyFont="1" applyBorder="1" applyAlignment="1">
      <alignment vertical="center" wrapText="1"/>
    </xf>
    <xf numFmtId="166" fontId="24" fillId="0" borderId="46" xfId="3" applyNumberFormat="1" applyFont="1" applyBorder="1" applyAlignment="1">
      <alignment horizontal="right" vertical="center"/>
    </xf>
    <xf numFmtId="3" fontId="25" fillId="0" borderId="47" xfId="2" applyNumberFormat="1" applyFont="1" applyBorder="1" applyAlignment="1">
      <alignment vertical="center" wrapText="1"/>
    </xf>
    <xf numFmtId="3" fontId="25" fillId="0" borderId="48" xfId="2" applyNumberFormat="1" applyFont="1" applyBorder="1" applyAlignment="1">
      <alignment vertical="center" wrapText="1"/>
    </xf>
    <xf numFmtId="166" fontId="26" fillId="0" borderId="49" xfId="3" applyNumberFormat="1" applyFont="1" applyBorder="1" applyAlignment="1">
      <alignment horizontal="right" vertical="center"/>
    </xf>
    <xf numFmtId="4" fontId="23" fillId="0" borderId="61" xfId="5" applyNumberFormat="1" applyFont="1" applyBorder="1" applyAlignment="1">
      <alignment horizontal="left" vertical="top" wrapText="1"/>
    </xf>
    <xf numFmtId="4" fontId="23" fillId="0" borderId="60" xfId="5" applyNumberFormat="1" applyFont="1" applyBorder="1" applyAlignment="1">
      <alignment horizontal="left" vertical="top" wrapText="1"/>
    </xf>
    <xf numFmtId="3" fontId="23" fillId="0" borderId="45" xfId="5" applyNumberFormat="1" applyFont="1" applyBorder="1" applyAlignment="1">
      <alignment vertical="center" wrapText="1"/>
    </xf>
    <xf numFmtId="3" fontId="23" fillId="0" borderId="44" xfId="5" applyNumberFormat="1" applyFont="1" applyBorder="1" applyAlignment="1">
      <alignment vertical="center" wrapText="1"/>
    </xf>
    <xf numFmtId="3" fontId="23" fillId="0" borderId="61" xfId="5" applyNumberFormat="1" applyFont="1" applyBorder="1" applyAlignment="1">
      <alignment horizontal="center" vertical="top" wrapText="1"/>
    </xf>
    <xf numFmtId="3" fontId="23" fillId="0" borderId="60" xfId="5" applyNumberFormat="1" applyFont="1" applyBorder="1" applyAlignment="1">
      <alignment horizontal="center" vertical="top" wrapText="1"/>
    </xf>
    <xf numFmtId="164" fontId="0" fillId="0" borderId="0" xfId="0" applyNumberFormat="1"/>
    <xf numFmtId="164" fontId="0" fillId="0" borderId="0" xfId="4" applyFont="1" applyAlignment="1"/>
    <xf numFmtId="3" fontId="23" fillId="0" borderId="47" xfId="5" applyNumberFormat="1" applyFont="1" applyBorder="1" applyAlignment="1">
      <alignment vertical="center" wrapText="1"/>
    </xf>
    <xf numFmtId="3" fontId="23" fillId="0" borderId="53" xfId="5" applyNumberFormat="1" applyFont="1" applyBorder="1" applyAlignment="1">
      <alignment vertical="center" wrapText="1"/>
    </xf>
    <xf numFmtId="3" fontId="23" fillId="0" borderId="54" xfId="5" applyNumberFormat="1" applyFont="1" applyBorder="1" applyAlignment="1">
      <alignment vertical="center" wrapText="1"/>
    </xf>
    <xf numFmtId="3" fontId="23" fillId="0" borderId="38" xfId="5" applyNumberFormat="1" applyFont="1" applyBorder="1" applyAlignment="1">
      <alignment vertical="center" wrapText="1"/>
    </xf>
    <xf numFmtId="3" fontId="23" fillId="0" borderId="39" xfId="5" applyNumberFormat="1" applyFont="1" applyBorder="1" applyAlignment="1">
      <alignment vertical="center" wrapText="1"/>
    </xf>
    <xf numFmtId="3" fontId="23" fillId="0" borderId="48" xfId="5" applyNumberFormat="1" applyFont="1" applyBorder="1" applyAlignment="1">
      <alignment vertical="center" wrapText="1"/>
    </xf>
    <xf numFmtId="3" fontId="23" fillId="0" borderId="52" xfId="5" applyNumberFormat="1" applyFont="1" applyBorder="1" applyAlignment="1">
      <alignment horizontal="center" vertical="top" wrapText="1"/>
    </xf>
    <xf numFmtId="3" fontId="23" fillId="0" borderId="55" xfId="5" applyNumberFormat="1" applyFont="1" applyBorder="1" applyAlignment="1">
      <alignment horizontal="center" vertical="top" wrapText="1"/>
    </xf>
    <xf numFmtId="3" fontId="23" fillId="0" borderId="38" xfId="5" applyNumberFormat="1" applyFont="1" applyFill="1" applyBorder="1" applyAlignment="1">
      <alignment vertical="center" wrapText="1"/>
    </xf>
    <xf numFmtId="3" fontId="23" fillId="0" borderId="39" xfId="5" applyNumberFormat="1" applyFont="1" applyFill="1" applyBorder="1" applyAlignment="1">
      <alignment vertical="center" wrapText="1"/>
    </xf>
    <xf numFmtId="3" fontId="25" fillId="0" borderId="38" xfId="5" applyNumberFormat="1" applyFont="1" applyBorder="1" applyAlignment="1">
      <alignment vertical="center" wrapText="1"/>
    </xf>
    <xf numFmtId="3" fontId="25" fillId="0" borderId="39" xfId="5" applyNumberFormat="1" applyFont="1" applyBorder="1" applyAlignment="1">
      <alignment vertical="center" wrapText="1"/>
    </xf>
    <xf numFmtId="4" fontId="23" fillId="0" borderId="56" xfId="5" applyNumberFormat="1" applyFont="1" applyBorder="1" applyAlignment="1">
      <alignment horizontal="left" vertical="top" wrapText="1"/>
    </xf>
    <xf numFmtId="0" fontId="15" fillId="0" borderId="0" xfId="0" applyFont="1"/>
    <xf numFmtId="0" fontId="29" fillId="0" borderId="0" xfId="0" applyFont="1"/>
    <xf numFmtId="3" fontId="23" fillId="0" borderId="45" xfId="2" applyNumberFormat="1" applyFont="1" applyFill="1" applyBorder="1" applyAlignment="1">
      <alignment vertical="center" wrapText="1"/>
    </xf>
    <xf numFmtId="3" fontId="25" fillId="0" borderId="39" xfId="2" applyNumberFormat="1" applyFont="1" applyFill="1" applyBorder="1" applyAlignment="1">
      <alignment vertical="center" wrapText="1"/>
    </xf>
    <xf numFmtId="3" fontId="25" fillId="0" borderId="48" xfId="2" applyNumberFormat="1" applyFont="1" applyFill="1" applyBorder="1" applyAlignment="1">
      <alignment vertical="center" wrapText="1"/>
    </xf>
    <xf numFmtId="4" fontId="25" fillId="0" borderId="58" xfId="5" applyNumberFormat="1" applyFont="1" applyBorder="1" applyAlignment="1">
      <alignment horizontal="center" wrapText="1"/>
    </xf>
    <xf numFmtId="4" fontId="25" fillId="0" borderId="38" xfId="5" applyNumberFormat="1" applyFont="1" applyBorder="1" applyAlignment="1">
      <alignment horizontal="center" wrapText="1"/>
    </xf>
    <xf numFmtId="4" fontId="25" fillId="0" borderId="39" xfId="5" applyNumberFormat="1" applyFont="1" applyBorder="1" applyAlignment="1">
      <alignment horizontal="center" wrapText="1"/>
    </xf>
    <xf numFmtId="4" fontId="25" fillId="0" borderId="59" xfId="5" applyNumberFormat="1" applyFont="1" applyBorder="1" applyAlignment="1">
      <alignment horizontal="center" wrapText="1"/>
    </xf>
    <xf numFmtId="4" fontId="25" fillId="0" borderId="51" xfId="5" applyNumberFormat="1" applyFont="1" applyBorder="1" applyAlignment="1">
      <alignment horizontal="center" wrapText="1"/>
    </xf>
    <xf numFmtId="4" fontId="30" fillId="0" borderId="57" xfId="5" applyNumberFormat="1" applyFont="1" applyBorder="1" applyAlignment="1">
      <alignment horizontal="center" wrapText="1"/>
    </xf>
    <xf numFmtId="0" fontId="21" fillId="0" borderId="0" xfId="1" applyAlignment="1">
      <alignment horizontal="right" vertical="center" wrapText="1"/>
    </xf>
    <xf numFmtId="168" fontId="6" fillId="0" borderId="4" xfId="12" applyNumberFormat="1" applyFont="1" applyBorder="1" applyAlignment="1">
      <alignment wrapText="1"/>
    </xf>
    <xf numFmtId="168" fontId="6" fillId="0" borderId="6" xfId="12" applyNumberFormat="1" applyFont="1" applyBorder="1" applyAlignment="1">
      <alignment wrapText="1"/>
    </xf>
    <xf numFmtId="168" fontId="5" fillId="0" borderId="2" xfId="12" applyNumberFormat="1" applyFont="1" applyBorder="1" applyAlignment="1">
      <alignment wrapText="1"/>
    </xf>
    <xf numFmtId="168" fontId="5" fillId="0" borderId="8" xfId="12" applyNumberFormat="1" applyFont="1" applyBorder="1" applyAlignment="1">
      <alignment horizontal="right" wrapText="1"/>
    </xf>
    <xf numFmtId="168" fontId="6" fillId="0" borderId="0" xfId="12" applyNumberFormat="1" applyFont="1" applyBorder="1" applyAlignment="1">
      <alignment horizontal="right" wrapText="1"/>
    </xf>
    <xf numFmtId="168" fontId="5" fillId="0" borderId="2" xfId="12" applyNumberFormat="1" applyFont="1" applyBorder="1" applyAlignment="1">
      <alignment horizontal="right" wrapText="1"/>
    </xf>
    <xf numFmtId="168" fontId="6" fillId="0" borderId="4" xfId="13" applyNumberFormat="1" applyFont="1" applyBorder="1" applyAlignment="1">
      <alignment wrapText="1"/>
    </xf>
    <xf numFmtId="168" fontId="6" fillId="0" borderId="6" xfId="13" applyNumberFormat="1" applyFont="1" applyBorder="1" applyAlignment="1">
      <alignment wrapText="1"/>
    </xf>
    <xf numFmtId="168" fontId="5" fillId="0" borderId="2" xfId="13" applyNumberFormat="1" applyFont="1" applyBorder="1" applyAlignment="1">
      <alignment wrapText="1"/>
    </xf>
    <xf numFmtId="168" fontId="5" fillId="0" borderId="8" xfId="13" applyNumberFormat="1" applyFont="1" applyBorder="1" applyAlignment="1">
      <alignment horizontal="right" wrapText="1"/>
    </xf>
    <xf numFmtId="168" fontId="6" fillId="0" borderId="0" xfId="13" applyNumberFormat="1" applyFont="1" applyBorder="1" applyAlignment="1">
      <alignment horizontal="right" wrapText="1"/>
    </xf>
    <xf numFmtId="168" fontId="5" fillId="0" borderId="2" xfId="13" applyNumberFormat="1" applyFont="1" applyBorder="1" applyAlignment="1">
      <alignment horizontal="right" wrapText="1"/>
    </xf>
    <xf numFmtId="0" fontId="5" fillId="0" borderId="27" xfId="0" applyFont="1" applyBorder="1" applyAlignment="1">
      <alignment horizontal="center" vertical="center"/>
    </xf>
    <xf numFmtId="0" fontId="31" fillId="0" borderId="0" xfId="0" applyFont="1" applyAlignment="1">
      <alignment horizontal="left" wrapText="1"/>
    </xf>
    <xf numFmtId="0" fontId="5" fillId="0" borderId="5" xfId="0" applyFont="1" applyBorder="1" applyAlignment="1">
      <alignment horizontal="right" wrapText="1"/>
    </xf>
    <xf numFmtId="3" fontId="6" fillId="0" borderId="5" xfId="0" applyNumberFormat="1" applyFont="1" applyBorder="1" applyAlignment="1">
      <alignment wrapText="1"/>
    </xf>
    <xf numFmtId="3" fontId="5" fillId="0" borderId="7" xfId="0" applyNumberFormat="1" applyFont="1" applyBorder="1" applyAlignment="1">
      <alignment wrapText="1"/>
    </xf>
    <xf numFmtId="0" fontId="29" fillId="0" borderId="0" xfId="0" applyFont="1" applyAlignment="1">
      <alignment horizontal="left" wrapText="1"/>
    </xf>
    <xf numFmtId="3" fontId="6" fillId="0" borderId="62" xfId="0" applyNumberFormat="1" applyFont="1" applyBorder="1" applyAlignment="1">
      <alignment wrapText="1"/>
    </xf>
    <xf numFmtId="3" fontId="5" fillId="0" borderId="62" xfId="0" applyNumberFormat="1" applyFont="1" applyBorder="1" applyAlignment="1">
      <alignment wrapText="1"/>
    </xf>
    <xf numFmtId="168" fontId="0" fillId="0" borderId="0" xfId="0" applyNumberFormat="1"/>
    <xf numFmtId="166" fontId="5" fillId="0" borderId="2" xfId="12" applyNumberFormat="1" applyFont="1" applyBorder="1" applyAlignment="1">
      <alignment horizontal="right" wrapText="1"/>
    </xf>
    <xf numFmtId="0" fontId="17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0" fontId="15" fillId="0" borderId="0" xfId="0" applyFont="1"/>
    <xf numFmtId="0" fontId="5" fillId="0" borderId="26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29" fillId="0" borderId="3" xfId="0" applyFont="1" applyBorder="1" applyAlignment="1">
      <alignment horizontal="left" wrapText="1"/>
    </xf>
    <xf numFmtId="0" fontId="31" fillId="0" borderId="0" xfId="0" applyFont="1" applyAlignment="1">
      <alignment horizontal="left" wrapText="1"/>
    </xf>
    <xf numFmtId="0" fontId="17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7" fillId="0" borderId="26" xfId="0" applyFont="1" applyBorder="1" applyAlignment="1">
      <alignment horizontal="left" vertical="center"/>
    </xf>
    <xf numFmtId="0" fontId="17" fillId="0" borderId="26" xfId="0" applyFont="1" applyBorder="1" applyAlignment="1">
      <alignment horizontal="left" wrapText="1"/>
    </xf>
    <xf numFmtId="0" fontId="17" fillId="0" borderId="26" xfId="0" applyFont="1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16" fillId="0" borderId="26" xfId="0" applyFont="1" applyBorder="1" applyAlignment="1">
      <alignment horizontal="left"/>
    </xf>
    <xf numFmtId="0" fontId="10" fillId="0" borderId="13" xfId="0" applyFont="1" applyBorder="1" applyAlignment="1">
      <alignment horizontal="center" vertical="center"/>
    </xf>
    <xf numFmtId="0" fontId="11" fillId="0" borderId="14" xfId="0" applyFont="1" applyBorder="1"/>
  </cellXfs>
  <cellStyles count="14">
    <cellStyle name="Hipervínculo" xfId="1" builtinId="8"/>
    <cellStyle name="Millares" xfId="4" builtinId="3"/>
    <cellStyle name="Normal" xfId="0" builtinId="0"/>
    <cellStyle name="Normal 2" xfId="6" xr:uid="{00000000-0005-0000-0000-000003000000}"/>
    <cellStyle name="Normal 3" xfId="7" xr:uid="{00000000-0005-0000-0000-000004000000}"/>
    <cellStyle name="Normal 3 2" xfId="8" xr:uid="{00000000-0005-0000-0000-000005000000}"/>
    <cellStyle name="Normal 4" xfId="9" xr:uid="{00000000-0005-0000-0000-000006000000}"/>
    <cellStyle name="Normal 5" xfId="2" xr:uid="{00000000-0005-0000-0000-000007000000}"/>
    <cellStyle name="Normal 6" xfId="5" xr:uid="{00000000-0005-0000-0000-000008000000}"/>
    <cellStyle name="Normal 99" xfId="10" xr:uid="{00000000-0005-0000-0000-000009000000}"/>
    <cellStyle name="Normal_IOPH_NETO" xfId="3" xr:uid="{00000000-0005-0000-0000-00000A000000}"/>
    <cellStyle name="Porcentaje 2" xfId="11" xr:uid="{00000000-0005-0000-0000-00000B000000}"/>
    <cellStyle name="Porcentaje 3" xfId="12" xr:uid="{00000000-0005-0000-0000-00000C000000}"/>
    <cellStyle name="Porcentaje 3 2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21"/>
  <sheetViews>
    <sheetView tabSelected="1" workbookViewId="0">
      <selection sqref="A1:H1"/>
    </sheetView>
  </sheetViews>
  <sheetFormatPr baseColWidth="10" defaultColWidth="14.44140625" defaultRowHeight="14.4" x14ac:dyDescent="0.3"/>
  <cols>
    <col min="1" max="5" width="11.44140625" customWidth="1"/>
    <col min="6" max="6" width="14.6640625" customWidth="1"/>
    <col min="7" max="25" width="11.44140625" customWidth="1"/>
  </cols>
  <sheetData>
    <row r="1" spans="1:8" ht="30" customHeight="1" x14ac:dyDescent="0.3">
      <c r="A1" s="224" t="s">
        <v>103</v>
      </c>
      <c r="B1" s="225"/>
      <c r="C1" s="225"/>
      <c r="D1" s="225"/>
      <c r="E1" s="225"/>
      <c r="F1" s="225"/>
      <c r="G1" s="225"/>
      <c r="H1" s="225"/>
    </row>
    <row r="2" spans="1:8" x14ac:dyDescent="0.3">
      <c r="A2" s="200">
        <v>2025</v>
      </c>
      <c r="B2" s="189"/>
      <c r="C2" s="189"/>
      <c r="D2" s="189"/>
      <c r="E2" s="189"/>
      <c r="F2" s="189"/>
      <c r="G2" s="189"/>
      <c r="H2" s="189"/>
    </row>
    <row r="3" spans="1:8" x14ac:dyDescent="0.3">
      <c r="A3" s="200">
        <v>2024</v>
      </c>
      <c r="B3" s="189"/>
      <c r="C3" s="189"/>
      <c r="D3" s="189"/>
      <c r="E3" s="189"/>
      <c r="F3" s="189"/>
      <c r="G3" s="189"/>
      <c r="H3" s="189"/>
    </row>
    <row r="4" spans="1:8" x14ac:dyDescent="0.3">
      <c r="A4" s="200">
        <v>2023</v>
      </c>
      <c r="B4" s="189"/>
      <c r="C4" s="189"/>
      <c r="D4" s="189"/>
      <c r="E4" s="189"/>
      <c r="F4" s="189"/>
      <c r="G4" s="189"/>
      <c r="H4" s="189"/>
    </row>
    <row r="5" spans="1:8" x14ac:dyDescent="0.3">
      <c r="A5" s="139">
        <v>2022</v>
      </c>
      <c r="B5" s="16"/>
      <c r="C5" s="16"/>
      <c r="D5" s="16"/>
      <c r="E5" s="17"/>
      <c r="F5" s="16"/>
      <c r="G5" s="17"/>
      <c r="H5" s="16"/>
    </row>
    <row r="6" spans="1:8" x14ac:dyDescent="0.3">
      <c r="A6" s="138">
        <v>2021</v>
      </c>
    </row>
    <row r="7" spans="1:8" x14ac:dyDescent="0.3">
      <c r="A7" s="137">
        <v>2020</v>
      </c>
    </row>
    <row r="8" spans="1:8" x14ac:dyDescent="0.3">
      <c r="A8" s="137">
        <v>2019</v>
      </c>
    </row>
    <row r="9" spans="1:8" x14ac:dyDescent="0.3">
      <c r="A9" s="137">
        <v>2018</v>
      </c>
    </row>
    <row r="10" spans="1:8" x14ac:dyDescent="0.3">
      <c r="A10" s="137">
        <v>2017</v>
      </c>
    </row>
    <row r="11" spans="1:8" x14ac:dyDescent="0.3">
      <c r="A11" s="137">
        <v>2016</v>
      </c>
    </row>
    <row r="12" spans="1:8" x14ac:dyDescent="0.3">
      <c r="A12" s="137">
        <v>2015</v>
      </c>
    </row>
    <row r="13" spans="1:8" x14ac:dyDescent="0.3">
      <c r="A13" s="137" t="s">
        <v>79</v>
      </c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51" spans="1:8" x14ac:dyDescent="0.3">
      <c r="A51" s="1"/>
      <c r="B51" s="1"/>
      <c r="C51" s="1"/>
      <c r="D51" s="1"/>
      <c r="E51" s="1"/>
      <c r="F51" s="1"/>
      <c r="G51" s="1"/>
      <c r="H51" s="1"/>
    </row>
    <row r="52" spans="1:8" x14ac:dyDescent="0.3">
      <c r="A52" s="47"/>
      <c r="B52" s="48"/>
      <c r="C52" s="48"/>
      <c r="D52" s="48"/>
      <c r="E52" s="49"/>
      <c r="F52" s="48"/>
      <c r="G52" s="50"/>
      <c r="H52" s="48"/>
    </row>
    <row r="68" spans="1:8" x14ac:dyDescent="0.3">
      <c r="A68" s="47"/>
      <c r="B68" s="48"/>
      <c r="C68" s="48"/>
      <c r="D68" s="48"/>
      <c r="E68" s="49"/>
      <c r="F68" s="48"/>
      <c r="G68" s="50"/>
      <c r="H68" s="48"/>
    </row>
    <row r="84" spans="1:8" x14ac:dyDescent="0.3">
      <c r="A84" s="1"/>
      <c r="B84" s="1"/>
      <c r="C84" s="1"/>
      <c r="D84" s="1"/>
      <c r="E84" s="1"/>
      <c r="F84" s="1"/>
      <c r="G84" s="1"/>
      <c r="H84" s="1"/>
    </row>
    <row r="100" spans="1:8" x14ac:dyDescent="0.3">
      <c r="A100" s="47"/>
      <c r="B100" s="48"/>
      <c r="C100" s="48"/>
      <c r="D100" s="48"/>
      <c r="E100" s="49"/>
      <c r="F100" s="48"/>
      <c r="G100" s="50"/>
      <c r="H100" s="48"/>
    </row>
    <row r="116" spans="1:9" x14ac:dyDescent="0.3">
      <c r="A116" s="47"/>
      <c r="B116" s="48"/>
      <c r="C116" s="48"/>
      <c r="D116" s="48"/>
      <c r="E116" s="49"/>
      <c r="F116" s="48"/>
      <c r="G116" s="50"/>
      <c r="H116" s="48"/>
    </row>
    <row r="121" spans="1:9" x14ac:dyDescent="0.3">
      <c r="I121" s="52"/>
    </row>
    <row r="122" spans="1:9" x14ac:dyDescent="0.3">
      <c r="I122" s="52"/>
    </row>
    <row r="123" spans="1:9" x14ac:dyDescent="0.3">
      <c r="I123" s="52"/>
    </row>
    <row r="124" spans="1:9" x14ac:dyDescent="0.3">
      <c r="I124" s="52"/>
    </row>
    <row r="125" spans="1:9" x14ac:dyDescent="0.3">
      <c r="I125" s="52"/>
    </row>
    <row r="126" spans="1:9" x14ac:dyDescent="0.3">
      <c r="I126" s="52"/>
    </row>
    <row r="127" spans="1:9" x14ac:dyDescent="0.3">
      <c r="I127" s="52"/>
    </row>
    <row r="128" spans="1:9" x14ac:dyDescent="0.3">
      <c r="I128" s="52"/>
    </row>
    <row r="129" spans="1:9" x14ac:dyDescent="0.3">
      <c r="I129" s="52"/>
    </row>
    <row r="130" spans="1:9" x14ac:dyDescent="0.3">
      <c r="I130" s="52"/>
    </row>
    <row r="131" spans="1:9" x14ac:dyDescent="0.3">
      <c r="I131" s="52"/>
    </row>
    <row r="132" spans="1:9" x14ac:dyDescent="0.3">
      <c r="A132" s="1"/>
      <c r="B132" s="1"/>
      <c r="C132" s="1"/>
      <c r="D132" s="1"/>
      <c r="E132" s="1"/>
      <c r="F132" s="1"/>
      <c r="G132" s="1"/>
      <c r="H132" s="1"/>
      <c r="I132" s="52"/>
    </row>
    <row r="133" spans="1:9" x14ac:dyDescent="0.3">
      <c r="I133" s="52"/>
    </row>
    <row r="148" spans="1:8" x14ac:dyDescent="0.3">
      <c r="A148" s="1"/>
      <c r="B148" s="1"/>
      <c r="C148" s="1"/>
      <c r="D148" s="1"/>
      <c r="E148" s="1"/>
      <c r="F148" s="1"/>
      <c r="G148" s="1"/>
      <c r="H148" s="1"/>
    </row>
    <row r="164" spans="1:8" x14ac:dyDescent="0.3">
      <c r="A164" s="47"/>
      <c r="B164" s="48"/>
      <c r="C164" s="48"/>
      <c r="D164" s="48"/>
      <c r="E164" s="53"/>
      <c r="F164" s="48"/>
      <c r="G164" s="53"/>
      <c r="H164" s="48"/>
    </row>
    <row r="180" spans="1:8" x14ac:dyDescent="0.3">
      <c r="A180" s="1"/>
      <c r="B180" s="1"/>
      <c r="C180" s="1"/>
      <c r="D180" s="1"/>
      <c r="E180" s="1"/>
      <c r="F180" s="1"/>
      <c r="G180" s="1"/>
      <c r="H180" s="1"/>
    </row>
    <row r="196" spans="1:8" x14ac:dyDescent="0.3">
      <c r="A196" s="1"/>
      <c r="B196" s="1"/>
      <c r="C196" s="1"/>
      <c r="D196" s="1"/>
      <c r="E196" s="1"/>
      <c r="F196" s="1"/>
      <c r="G196" s="1"/>
      <c r="H196" s="1"/>
    </row>
    <row r="212" spans="1:8" x14ac:dyDescent="0.3">
      <c r="A212" s="47"/>
      <c r="B212" s="48"/>
      <c r="C212" s="48"/>
      <c r="D212" s="48"/>
      <c r="E212" s="53"/>
      <c r="F212" s="48"/>
      <c r="G212" s="53"/>
      <c r="H212" s="48"/>
    </row>
    <row r="244" spans="1:8" x14ac:dyDescent="0.3">
      <c r="A244" s="1"/>
      <c r="B244" s="1"/>
      <c r="C244" s="1"/>
      <c r="D244" s="1"/>
      <c r="E244" s="1"/>
      <c r="F244" s="1"/>
      <c r="G244" s="1"/>
      <c r="H244" s="1"/>
    </row>
    <row r="260" spans="1:25" x14ac:dyDescent="0.3">
      <c r="A260" s="1"/>
      <c r="B260" s="1"/>
      <c r="C260" s="1"/>
      <c r="D260" s="1"/>
      <c r="E260" s="1"/>
      <c r="F260" s="1"/>
      <c r="G260" s="1"/>
      <c r="H260" s="1"/>
    </row>
    <row r="263" spans="1:25" x14ac:dyDescent="0.3"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</row>
    <row r="264" spans="1:25" x14ac:dyDescent="0.3"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</row>
    <row r="265" spans="1:25" x14ac:dyDescent="0.3"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</row>
    <row r="266" spans="1:25" x14ac:dyDescent="0.3"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</row>
    <row r="267" spans="1:25" x14ac:dyDescent="0.3"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</row>
    <row r="268" spans="1:25" x14ac:dyDescent="0.3"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</row>
    <row r="269" spans="1:25" x14ac:dyDescent="0.3"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</row>
    <row r="270" spans="1:25" x14ac:dyDescent="0.3"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</row>
    <row r="271" spans="1:25" x14ac:dyDescent="0.3"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</row>
    <row r="272" spans="1:25" x14ac:dyDescent="0.3"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</row>
    <row r="273" spans="1:25" x14ac:dyDescent="0.3"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</row>
    <row r="274" spans="1:25" x14ac:dyDescent="0.3"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</row>
    <row r="275" spans="1:25" x14ac:dyDescent="0.3"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</row>
    <row r="276" spans="1:25" x14ac:dyDescent="0.3">
      <c r="A276" s="1"/>
      <c r="B276" s="1"/>
      <c r="C276" s="1"/>
      <c r="D276" s="1"/>
      <c r="E276" s="1"/>
      <c r="F276" s="1"/>
      <c r="G276" s="1"/>
      <c r="H276" s="1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</row>
    <row r="277" spans="1:25" x14ac:dyDescent="0.3"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</row>
    <row r="278" spans="1:25" x14ac:dyDescent="0.3"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</row>
    <row r="279" spans="1:25" x14ac:dyDescent="0.3"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</row>
    <row r="280" spans="1:25" x14ac:dyDescent="0.3"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</row>
    <row r="281" spans="1:25" x14ac:dyDescent="0.3"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</row>
    <row r="282" spans="1:25" x14ac:dyDescent="0.3"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</row>
    <row r="283" spans="1:25" x14ac:dyDescent="0.3"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</row>
    <row r="284" spans="1:25" x14ac:dyDescent="0.3"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</row>
    <row r="285" spans="1:25" x14ac:dyDescent="0.3"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</row>
    <row r="286" spans="1:25" x14ac:dyDescent="0.3"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</row>
    <row r="287" spans="1:25" x14ac:dyDescent="0.3"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</row>
    <row r="288" spans="1:25" x14ac:dyDescent="0.3"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</row>
    <row r="289" spans="1:25" x14ac:dyDescent="0.3"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</row>
    <row r="290" spans="1:25" x14ac:dyDescent="0.3"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</row>
    <row r="291" spans="1:25" x14ac:dyDescent="0.3"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</row>
    <row r="292" spans="1:25" x14ac:dyDescent="0.3">
      <c r="A292" s="62"/>
      <c r="B292" s="62"/>
      <c r="C292" s="62"/>
      <c r="D292" s="62"/>
      <c r="E292" s="62"/>
      <c r="F292" s="62"/>
      <c r="G292" s="62"/>
      <c r="H292" s="62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</row>
    <row r="293" spans="1:25" x14ac:dyDescent="0.3"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</row>
    <row r="294" spans="1:25" x14ac:dyDescent="0.3"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</row>
    <row r="295" spans="1:25" x14ac:dyDescent="0.3"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</row>
    <row r="296" spans="1:25" x14ac:dyDescent="0.3"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</row>
    <row r="297" spans="1:25" x14ac:dyDescent="0.3"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</row>
    <row r="298" spans="1:25" x14ac:dyDescent="0.3"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</row>
    <row r="299" spans="1:25" x14ac:dyDescent="0.3"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</row>
    <row r="300" spans="1:25" x14ac:dyDescent="0.3"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</row>
    <row r="301" spans="1:25" x14ac:dyDescent="0.3"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</row>
    <row r="302" spans="1:25" x14ac:dyDescent="0.3"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</row>
    <row r="303" spans="1:25" x14ac:dyDescent="0.3"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</row>
    <row r="304" spans="1:25" x14ac:dyDescent="0.3"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</row>
    <row r="305" spans="1:25" x14ac:dyDescent="0.3"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</row>
    <row r="306" spans="1:25" x14ac:dyDescent="0.3"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</row>
    <row r="307" spans="1:25" x14ac:dyDescent="0.3"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</row>
    <row r="308" spans="1:25" x14ac:dyDescent="0.3">
      <c r="A308" s="62"/>
      <c r="B308" s="62"/>
      <c r="C308" s="62"/>
      <c r="D308" s="62"/>
      <c r="E308" s="62"/>
      <c r="F308" s="62"/>
      <c r="G308" s="62"/>
      <c r="H308" s="62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</row>
    <row r="309" spans="1:25" x14ac:dyDescent="0.3"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</row>
    <row r="310" spans="1:25" x14ac:dyDescent="0.3"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</row>
    <row r="311" spans="1:25" x14ac:dyDescent="0.3"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</row>
    <row r="312" spans="1:25" x14ac:dyDescent="0.3"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</row>
    <row r="313" spans="1:25" x14ac:dyDescent="0.3"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</row>
    <row r="314" spans="1:25" x14ac:dyDescent="0.3"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</row>
    <row r="315" spans="1:25" x14ac:dyDescent="0.3"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</row>
    <row r="316" spans="1:25" x14ac:dyDescent="0.3"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</row>
    <row r="317" spans="1:25" x14ac:dyDescent="0.3"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</row>
    <row r="318" spans="1:25" x14ac:dyDescent="0.3"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</row>
    <row r="319" spans="1:25" x14ac:dyDescent="0.3"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</row>
    <row r="320" spans="1:25" x14ac:dyDescent="0.3"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</row>
    <row r="321" spans="1:25" x14ac:dyDescent="0.3"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</row>
    <row r="322" spans="1:25" x14ac:dyDescent="0.3"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</row>
    <row r="323" spans="1:25" x14ac:dyDescent="0.3"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</row>
    <row r="324" spans="1:25" x14ac:dyDescent="0.3">
      <c r="A324" s="62"/>
      <c r="B324" s="62"/>
      <c r="C324" s="62"/>
      <c r="D324" s="62"/>
      <c r="E324" s="62"/>
      <c r="F324" s="62"/>
      <c r="G324" s="62"/>
      <c r="H324" s="62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</row>
    <row r="325" spans="1:25" x14ac:dyDescent="0.3"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</row>
    <row r="326" spans="1:25" x14ac:dyDescent="0.3"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</row>
    <row r="327" spans="1:25" x14ac:dyDescent="0.3"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</row>
    <row r="328" spans="1:25" x14ac:dyDescent="0.3"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</row>
    <row r="329" spans="1:25" x14ac:dyDescent="0.3"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</row>
    <row r="330" spans="1:25" x14ac:dyDescent="0.3"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</row>
    <row r="331" spans="1:25" x14ac:dyDescent="0.3"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</row>
    <row r="332" spans="1:25" x14ac:dyDescent="0.3"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</row>
    <row r="333" spans="1:25" x14ac:dyDescent="0.3"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</row>
    <row r="334" spans="1:25" x14ac:dyDescent="0.3"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</row>
    <row r="335" spans="1:25" x14ac:dyDescent="0.3"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</row>
    <row r="336" spans="1:25" x14ac:dyDescent="0.3"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</row>
    <row r="337" spans="1:25" x14ac:dyDescent="0.3"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</row>
    <row r="338" spans="1:25" x14ac:dyDescent="0.3"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</row>
    <row r="339" spans="1:25" x14ac:dyDescent="0.3"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</row>
    <row r="340" spans="1:25" x14ac:dyDescent="0.3">
      <c r="A340" s="62"/>
      <c r="B340" s="62"/>
      <c r="C340" s="62"/>
      <c r="D340" s="62"/>
      <c r="E340" s="62"/>
      <c r="F340" s="62"/>
      <c r="G340" s="62"/>
      <c r="H340" s="62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</row>
    <row r="341" spans="1:25" x14ac:dyDescent="0.3"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</row>
    <row r="342" spans="1:25" x14ac:dyDescent="0.3"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</row>
    <row r="343" spans="1:25" x14ac:dyDescent="0.3"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</row>
    <row r="344" spans="1:25" x14ac:dyDescent="0.3"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</row>
    <row r="345" spans="1:25" x14ac:dyDescent="0.3"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</row>
    <row r="346" spans="1:25" x14ac:dyDescent="0.3"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</row>
    <row r="347" spans="1:25" x14ac:dyDescent="0.3"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</row>
    <row r="348" spans="1:25" x14ac:dyDescent="0.3"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</row>
    <row r="349" spans="1:25" x14ac:dyDescent="0.3"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</row>
    <row r="350" spans="1:25" x14ac:dyDescent="0.3"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</row>
    <row r="351" spans="1:25" x14ac:dyDescent="0.3"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</row>
    <row r="352" spans="1:25" x14ac:dyDescent="0.3"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</row>
    <row r="353" spans="1:25" x14ac:dyDescent="0.3"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</row>
    <row r="354" spans="1:25" x14ac:dyDescent="0.3"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</row>
    <row r="355" spans="1:25" x14ac:dyDescent="0.3"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</row>
    <row r="356" spans="1:25" x14ac:dyDescent="0.3">
      <c r="A356" s="62"/>
      <c r="B356" s="62"/>
      <c r="C356" s="62"/>
      <c r="D356" s="62"/>
      <c r="E356" s="62"/>
      <c r="F356" s="62"/>
      <c r="G356" s="62"/>
      <c r="H356" s="62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</row>
    <row r="357" spans="1:25" x14ac:dyDescent="0.3"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</row>
    <row r="358" spans="1:25" x14ac:dyDescent="0.3"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</row>
    <row r="359" spans="1:25" x14ac:dyDescent="0.3"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</row>
    <row r="360" spans="1:25" x14ac:dyDescent="0.3"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</row>
    <row r="361" spans="1:25" x14ac:dyDescent="0.3"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</row>
    <row r="362" spans="1:25" x14ac:dyDescent="0.3"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</row>
    <row r="363" spans="1:25" x14ac:dyDescent="0.3"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</row>
    <row r="364" spans="1:25" x14ac:dyDescent="0.3"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</row>
    <row r="365" spans="1:25" x14ac:dyDescent="0.3"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</row>
    <row r="366" spans="1:25" x14ac:dyDescent="0.3"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</row>
    <row r="367" spans="1:25" x14ac:dyDescent="0.3"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</row>
    <row r="368" spans="1:25" x14ac:dyDescent="0.3"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</row>
    <row r="369" spans="1:25" x14ac:dyDescent="0.3"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</row>
    <row r="370" spans="1:25" x14ac:dyDescent="0.3"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</row>
    <row r="371" spans="1:25" x14ac:dyDescent="0.3"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</row>
    <row r="372" spans="1:25" x14ac:dyDescent="0.3">
      <c r="A372" s="82"/>
      <c r="B372" s="82"/>
      <c r="C372" s="82"/>
      <c r="D372" s="82"/>
      <c r="E372" s="82"/>
      <c r="F372" s="82"/>
      <c r="G372" s="82"/>
      <c r="H372" s="82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</row>
    <row r="373" spans="1:25" x14ac:dyDescent="0.3"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</row>
    <row r="374" spans="1:25" x14ac:dyDescent="0.3"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</row>
    <row r="375" spans="1:25" x14ac:dyDescent="0.3"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</row>
    <row r="376" spans="1:25" x14ac:dyDescent="0.3"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</row>
    <row r="377" spans="1:25" x14ac:dyDescent="0.3"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</row>
    <row r="378" spans="1:25" x14ac:dyDescent="0.3"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</row>
    <row r="379" spans="1:25" x14ac:dyDescent="0.3"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</row>
    <row r="380" spans="1:25" x14ac:dyDescent="0.3"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</row>
    <row r="381" spans="1:25" x14ac:dyDescent="0.3"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</row>
    <row r="382" spans="1:25" x14ac:dyDescent="0.3"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</row>
    <row r="383" spans="1:25" x14ac:dyDescent="0.3"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</row>
    <row r="384" spans="1:25" x14ac:dyDescent="0.3"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</row>
    <row r="385" spans="1:25" x14ac:dyDescent="0.3"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</row>
    <row r="386" spans="1:25" x14ac:dyDescent="0.3"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</row>
    <row r="387" spans="1:25" x14ac:dyDescent="0.3"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</row>
    <row r="388" spans="1:25" x14ac:dyDescent="0.3">
      <c r="A388" s="62"/>
      <c r="B388" s="62"/>
      <c r="C388" s="62"/>
      <c r="D388" s="62"/>
      <c r="E388" s="62"/>
      <c r="F388" s="62"/>
      <c r="G388" s="62"/>
      <c r="H388" s="62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</row>
    <row r="389" spans="1:25" x14ac:dyDescent="0.3"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</row>
    <row r="390" spans="1:25" x14ac:dyDescent="0.3"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</row>
    <row r="391" spans="1:25" x14ac:dyDescent="0.3"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</row>
    <row r="392" spans="1:25" x14ac:dyDescent="0.3"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</row>
    <row r="393" spans="1:25" x14ac:dyDescent="0.3"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</row>
    <row r="394" spans="1:25" x14ac:dyDescent="0.3"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</row>
    <row r="395" spans="1:25" x14ac:dyDescent="0.3"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</row>
    <row r="396" spans="1:25" x14ac:dyDescent="0.3"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</row>
    <row r="397" spans="1:25" x14ac:dyDescent="0.3"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</row>
    <row r="398" spans="1:25" x14ac:dyDescent="0.3"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</row>
    <row r="399" spans="1:25" x14ac:dyDescent="0.3"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</row>
    <row r="400" spans="1:25" x14ac:dyDescent="0.3"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</row>
    <row r="401" spans="1:25" x14ac:dyDescent="0.3"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</row>
    <row r="402" spans="1:25" x14ac:dyDescent="0.3"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</row>
    <row r="403" spans="1:25" x14ac:dyDescent="0.3"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</row>
    <row r="404" spans="1:25" x14ac:dyDescent="0.3">
      <c r="A404" s="62"/>
      <c r="B404" s="62"/>
      <c r="C404" s="62"/>
      <c r="D404" s="62"/>
      <c r="E404" s="62"/>
      <c r="F404" s="62"/>
      <c r="G404" s="62"/>
      <c r="H404" s="62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</row>
    <row r="405" spans="1:25" x14ac:dyDescent="0.3"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</row>
    <row r="406" spans="1:25" x14ac:dyDescent="0.3"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</row>
    <row r="407" spans="1:25" x14ac:dyDescent="0.3"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</row>
    <row r="408" spans="1:25" x14ac:dyDescent="0.3"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</row>
    <row r="409" spans="1:25" x14ac:dyDescent="0.3"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</row>
    <row r="410" spans="1:25" x14ac:dyDescent="0.3"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</row>
    <row r="411" spans="1:25" x14ac:dyDescent="0.3"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</row>
    <row r="412" spans="1:25" x14ac:dyDescent="0.3"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</row>
    <row r="413" spans="1:25" x14ac:dyDescent="0.3"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</row>
    <row r="414" spans="1:25" x14ac:dyDescent="0.3"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</row>
    <row r="415" spans="1:25" x14ac:dyDescent="0.3"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</row>
    <row r="416" spans="1:25" x14ac:dyDescent="0.3"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</row>
    <row r="417" spans="1:25" x14ac:dyDescent="0.3"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</row>
    <row r="418" spans="1:25" x14ac:dyDescent="0.3"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</row>
    <row r="419" spans="1:25" x14ac:dyDescent="0.3"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</row>
    <row r="420" spans="1:25" x14ac:dyDescent="0.3">
      <c r="A420" s="102"/>
      <c r="B420" s="103"/>
      <c r="C420" s="104"/>
      <c r="D420" s="104"/>
      <c r="E420" s="105"/>
      <c r="F420" s="104"/>
      <c r="G420" s="105"/>
      <c r="H420" s="104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</row>
    <row r="421" spans="1:25" x14ac:dyDescent="0.3"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</row>
  </sheetData>
  <mergeCells count="1">
    <mergeCell ref="A1:H1"/>
  </mergeCells>
  <hyperlinks>
    <hyperlink ref="A12" location="'2015'!A1" display="'2015'!A1" xr:uid="{00000000-0004-0000-0000-000000000000}"/>
    <hyperlink ref="A11" location="'2016'!A1" display="'2016'!A1" xr:uid="{00000000-0004-0000-0000-000001000000}"/>
    <hyperlink ref="A10" location="'2017'!A1" display="'2017'!A1" xr:uid="{00000000-0004-0000-0000-000002000000}"/>
    <hyperlink ref="A9" location="'2018'!A1" display="'2018'!A1" xr:uid="{00000000-0004-0000-0000-000003000000}"/>
    <hyperlink ref="A8" location="'2019'!A1" display="'2019'!A1" xr:uid="{00000000-0004-0000-0000-000004000000}"/>
    <hyperlink ref="A7" location="'2020'!A1" display="'2020'!A1" xr:uid="{00000000-0004-0000-0000-000005000000}"/>
    <hyperlink ref="A6" location="'2021'!A1" display="'2021'!A1" xr:uid="{00000000-0004-0000-0000-000006000000}"/>
    <hyperlink ref="A5" location="'2022'!A1" display="'2022'!A1" xr:uid="{00000000-0004-0000-0000-000007000000}"/>
    <hyperlink ref="A13" location="'Ficha Tecnica'!A1" display="Ficha técnica" xr:uid="{00000000-0004-0000-0000-000008000000}"/>
    <hyperlink ref="A4" location="'2023'!A1" display="'2023'!A1" xr:uid="{00000000-0004-0000-0000-000009000000}"/>
    <hyperlink ref="A3" location="'2024'!A1" display="'2024'!A1" xr:uid="{00000000-0004-0000-0000-00000A000000}"/>
    <hyperlink ref="A2" location="'2025'!A1" display="'2025'!A1" xr:uid="{00000000-0004-0000-0000-00000B000000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9"/>
  <sheetViews>
    <sheetView workbookViewId="0">
      <selection sqref="A1:I1"/>
    </sheetView>
  </sheetViews>
  <sheetFormatPr baseColWidth="10" defaultRowHeight="14.4" x14ac:dyDescent="0.3"/>
  <cols>
    <col min="1" max="5" width="11.44140625"/>
    <col min="6" max="6" width="12.5546875" customWidth="1"/>
    <col min="7" max="9" width="11.44140625"/>
  </cols>
  <sheetData>
    <row r="1" spans="1:36" ht="26.25" customHeight="1" x14ac:dyDescent="0.3">
      <c r="A1" s="230" t="s">
        <v>104</v>
      </c>
      <c r="B1" s="230"/>
      <c r="C1" s="230"/>
      <c r="D1" s="230"/>
      <c r="E1" s="230"/>
      <c r="F1" s="230"/>
      <c r="G1" s="230"/>
      <c r="H1" s="230"/>
      <c r="I1" s="230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</row>
    <row r="2" spans="1:36" x14ac:dyDescent="0.3">
      <c r="A2" s="226" t="s">
        <v>105</v>
      </c>
      <c r="B2" s="226"/>
      <c r="C2" s="226"/>
      <c r="D2" s="226"/>
      <c r="E2" s="226"/>
      <c r="F2" s="226"/>
      <c r="G2" s="226"/>
      <c r="H2" s="226"/>
      <c r="I2" s="227"/>
    </row>
    <row r="3" spans="1:36" ht="48.6" x14ac:dyDescent="0.3">
      <c r="A3" s="123" t="s">
        <v>0</v>
      </c>
      <c r="B3" s="124" t="s">
        <v>1</v>
      </c>
      <c r="C3" s="125" t="s">
        <v>2</v>
      </c>
      <c r="D3" s="124" t="s">
        <v>3</v>
      </c>
      <c r="E3" s="125" t="s">
        <v>4</v>
      </c>
      <c r="F3" s="124" t="s">
        <v>5</v>
      </c>
      <c r="G3" s="125" t="s">
        <v>6</v>
      </c>
      <c r="H3" s="124" t="s">
        <v>7</v>
      </c>
      <c r="I3" s="130" t="s">
        <v>8</v>
      </c>
    </row>
    <row r="4" spans="1:36" x14ac:dyDescent="0.3">
      <c r="A4" s="4">
        <v>1</v>
      </c>
      <c r="B4" s="5">
        <v>3000</v>
      </c>
      <c r="C4" s="5">
        <v>300000</v>
      </c>
      <c r="D4" s="5">
        <v>152340</v>
      </c>
      <c r="E4" s="207">
        <v>9.998090163950564E-2</v>
      </c>
      <c r="F4" s="5">
        <v>28056923.400000013</v>
      </c>
      <c r="G4" s="207">
        <v>1.573351041407715E-2</v>
      </c>
      <c r="H4" s="5">
        <v>27.271156466420454</v>
      </c>
      <c r="I4" s="131">
        <v>184173.05632138648</v>
      </c>
    </row>
    <row r="5" spans="1:36" x14ac:dyDescent="0.3">
      <c r="A5" s="4">
        <v>2</v>
      </c>
      <c r="B5" s="7">
        <v>300000</v>
      </c>
      <c r="C5" s="7">
        <v>500000</v>
      </c>
      <c r="D5" s="7">
        <v>152430</v>
      </c>
      <c r="E5" s="208">
        <v>0.10003996873381808</v>
      </c>
      <c r="F5" s="7">
        <v>66104214.983999975</v>
      </c>
      <c r="G5" s="208">
        <v>3.706933009145108E-2</v>
      </c>
      <c r="H5" s="7">
        <v>31.471530857984977</v>
      </c>
      <c r="I5" s="132">
        <v>433669.32351899217</v>
      </c>
    </row>
    <row r="6" spans="1:36" x14ac:dyDescent="0.3">
      <c r="A6" s="4">
        <v>3</v>
      </c>
      <c r="B6" s="7">
        <v>500000</v>
      </c>
      <c r="C6" s="7">
        <v>700000</v>
      </c>
      <c r="D6" s="7">
        <v>152351</v>
      </c>
      <c r="E6" s="208">
        <v>9.9988120951032725E-2</v>
      </c>
      <c r="F6" s="7">
        <v>91815343.865999922</v>
      </c>
      <c r="G6" s="208">
        <v>5.1487386848972319E-2</v>
      </c>
      <c r="H6" s="7">
        <v>37.160824105972644</v>
      </c>
      <c r="I6" s="132">
        <v>602656.65381914086</v>
      </c>
    </row>
    <row r="7" spans="1:36" x14ac:dyDescent="0.3">
      <c r="A7" s="4">
        <v>4</v>
      </c>
      <c r="B7" s="7">
        <v>700000</v>
      </c>
      <c r="C7" s="7">
        <v>800000</v>
      </c>
      <c r="D7" s="7">
        <v>151457</v>
      </c>
      <c r="E7" s="208">
        <v>9.9401387814195927E-2</v>
      </c>
      <c r="F7" s="7">
        <v>116090671.99999993</v>
      </c>
      <c r="G7" s="208">
        <v>6.51002881124597E-2</v>
      </c>
      <c r="H7" s="7">
        <v>40.23213508971061</v>
      </c>
      <c r="I7" s="132">
        <v>766492.61506566172</v>
      </c>
    </row>
    <row r="8" spans="1:36" x14ac:dyDescent="0.3">
      <c r="A8" s="4">
        <v>5</v>
      </c>
      <c r="B8" s="7">
        <v>800000</v>
      </c>
      <c r="C8" s="7">
        <v>900000</v>
      </c>
      <c r="D8" s="7">
        <v>153392</v>
      </c>
      <c r="E8" s="208">
        <v>0.10067133034191315</v>
      </c>
      <c r="F8" s="7">
        <v>130555226.99999997</v>
      </c>
      <c r="G8" s="208">
        <v>7.3211591817537086E-2</v>
      </c>
      <c r="H8" s="7">
        <v>41.074889346529801</v>
      </c>
      <c r="I8" s="132">
        <v>851121.48612704687</v>
      </c>
    </row>
    <row r="9" spans="1:36" x14ac:dyDescent="0.3">
      <c r="A9" s="4">
        <v>6</v>
      </c>
      <c r="B9" s="7">
        <v>900000</v>
      </c>
      <c r="C9" s="7">
        <v>1000000</v>
      </c>
      <c r="D9" s="7">
        <v>152486</v>
      </c>
      <c r="E9" s="208">
        <v>0.10007672159250136</v>
      </c>
      <c r="F9" s="7">
        <v>150360840.99999997</v>
      </c>
      <c r="G9" s="208">
        <v>8.4318006789828454E-2</v>
      </c>
      <c r="H9" s="7">
        <v>39.050738588114427</v>
      </c>
      <c r="I9" s="132">
        <v>986063.2517083534</v>
      </c>
    </row>
    <row r="10" spans="1:36" x14ac:dyDescent="0.3">
      <c r="A10" s="4">
        <v>7</v>
      </c>
      <c r="B10" s="7">
        <v>1000000</v>
      </c>
      <c r="C10" s="7">
        <v>1300000</v>
      </c>
      <c r="D10" s="7">
        <v>151758</v>
      </c>
      <c r="E10" s="208">
        <v>9.9598934429618605E-2</v>
      </c>
      <c r="F10" s="7">
        <v>175449138.93000004</v>
      </c>
      <c r="G10" s="208">
        <v>9.8386797979996013E-2</v>
      </c>
      <c r="H10" s="7">
        <v>42.062946923672705</v>
      </c>
      <c r="I10" s="132">
        <v>1156111.3017435656</v>
      </c>
    </row>
    <row r="11" spans="1:36" x14ac:dyDescent="0.3">
      <c r="A11" s="4">
        <v>8</v>
      </c>
      <c r="B11" s="7">
        <v>1300000</v>
      </c>
      <c r="C11" s="7">
        <v>1600000</v>
      </c>
      <c r="D11" s="7">
        <v>153399</v>
      </c>
      <c r="E11" s="208">
        <v>0.10067592444924857</v>
      </c>
      <c r="F11" s="7">
        <v>222144079.99999997</v>
      </c>
      <c r="G11" s="208">
        <v>0.1245719691456115</v>
      </c>
      <c r="H11" s="7">
        <v>41.57943969753493</v>
      </c>
      <c r="I11" s="132">
        <v>1448145.5550557694</v>
      </c>
    </row>
    <row r="12" spans="1:36" x14ac:dyDescent="0.3">
      <c r="A12" s="4">
        <v>9</v>
      </c>
      <c r="B12" s="7">
        <v>1600000</v>
      </c>
      <c r="C12" s="7">
        <v>2000000</v>
      </c>
      <c r="D12" s="7">
        <v>151650</v>
      </c>
      <c r="E12" s="208">
        <v>9.9528053916443676E-2</v>
      </c>
      <c r="F12" s="7">
        <v>284727286.26599997</v>
      </c>
      <c r="G12" s="208">
        <v>0.15966681947878986</v>
      </c>
      <c r="H12" s="7">
        <v>38.637063564393976</v>
      </c>
      <c r="I12" s="132">
        <v>1877529.0884668643</v>
      </c>
    </row>
    <row r="13" spans="1:36" x14ac:dyDescent="0.3">
      <c r="A13" s="4">
        <v>10</v>
      </c>
      <c r="B13" s="7">
        <v>2000000</v>
      </c>
      <c r="C13" s="7">
        <v>8000000</v>
      </c>
      <c r="D13" s="7">
        <v>152428</v>
      </c>
      <c r="E13" s="208">
        <v>0.10003865613172225</v>
      </c>
      <c r="F13" s="7">
        <v>517955231.39999986</v>
      </c>
      <c r="G13" s="208">
        <v>0.2904542993212732</v>
      </c>
      <c r="H13" s="7">
        <v>39.560608690184239</v>
      </c>
      <c r="I13" s="132">
        <v>3398032.0636628433</v>
      </c>
    </row>
    <row r="14" spans="1:36" ht="36.6" x14ac:dyDescent="0.3">
      <c r="A14" s="9" t="s">
        <v>80</v>
      </c>
      <c r="B14" s="10">
        <v>3000</v>
      </c>
      <c r="C14" s="10">
        <v>8000000</v>
      </c>
      <c r="D14" s="10">
        <v>1523691</v>
      </c>
      <c r="E14" s="209">
        <v>0.98304167290332234</v>
      </c>
      <c r="F14" s="10">
        <v>1783258958.8460062</v>
      </c>
      <c r="G14" s="210">
        <v>1.0000000000000047</v>
      </c>
      <c r="H14" s="10">
        <v>37.679555207869939</v>
      </c>
      <c r="I14" s="133">
        <v>1170354.7233960207</v>
      </c>
    </row>
    <row r="15" spans="1:36" ht="35.4" x14ac:dyDescent="0.3">
      <c r="A15" s="13" t="s">
        <v>17</v>
      </c>
      <c r="B15" s="7">
        <v>0</v>
      </c>
      <c r="C15" s="7">
        <v>0</v>
      </c>
      <c r="D15" s="7">
        <v>26285</v>
      </c>
      <c r="E15" s="211">
        <v>1.6958327096677626E-2</v>
      </c>
      <c r="F15" s="7">
        <v>0</v>
      </c>
      <c r="G15" s="208">
        <v>0</v>
      </c>
      <c r="H15" s="7">
        <v>27.898664738901175</v>
      </c>
      <c r="I15" s="132">
        <v>0</v>
      </c>
    </row>
    <row r="16" spans="1:36" x14ac:dyDescent="0.3">
      <c r="A16" s="9" t="s">
        <v>14</v>
      </c>
      <c r="B16" s="10">
        <v>0</v>
      </c>
      <c r="C16" s="10">
        <v>8000000</v>
      </c>
      <c r="D16" s="10">
        <v>1549976</v>
      </c>
      <c r="E16" s="212">
        <v>1</v>
      </c>
      <c r="F16" s="10">
        <v>1783258958.8459978</v>
      </c>
      <c r="G16" s="212">
        <v>1</v>
      </c>
      <c r="H16" s="10">
        <v>37.509710263718908</v>
      </c>
      <c r="I16" s="133">
        <v>1150507.4651775239</v>
      </c>
    </row>
    <row r="17" spans="1:9" x14ac:dyDescent="0.3">
      <c r="A17" s="228" t="s">
        <v>81</v>
      </c>
      <c r="B17" s="228"/>
      <c r="C17" s="228"/>
      <c r="D17" s="228"/>
      <c r="E17" s="228"/>
      <c r="F17" s="228"/>
      <c r="G17" s="228"/>
      <c r="H17" s="228"/>
      <c r="I17" s="228"/>
    </row>
    <row r="18" spans="1:9" x14ac:dyDescent="0.3">
      <c r="A18" s="109" t="s">
        <v>90</v>
      </c>
      <c r="B18" s="190"/>
      <c r="C18" s="190"/>
      <c r="D18" s="190"/>
      <c r="E18" s="190"/>
      <c r="F18" s="190"/>
      <c r="G18" s="190"/>
      <c r="H18" s="190"/>
      <c r="I18" s="190"/>
    </row>
    <row r="19" spans="1:9" x14ac:dyDescent="0.3">
      <c r="A19" s="229" t="s">
        <v>96</v>
      </c>
      <c r="B19" s="229"/>
      <c r="C19" s="229"/>
      <c r="D19" s="229"/>
      <c r="E19" s="229"/>
      <c r="F19" s="229"/>
      <c r="G19" s="229"/>
      <c r="H19" s="229"/>
      <c r="I19" s="229"/>
    </row>
  </sheetData>
  <mergeCells count="4">
    <mergeCell ref="A2:I2"/>
    <mergeCell ref="A17:I17"/>
    <mergeCell ref="A19:I19"/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28"/>
  <sheetViews>
    <sheetView workbookViewId="0">
      <selection sqref="A1:AK1"/>
    </sheetView>
  </sheetViews>
  <sheetFormatPr baseColWidth="10" defaultColWidth="11.44140625" defaultRowHeight="14.4" x14ac:dyDescent="0.3"/>
  <cols>
    <col min="10" max="10" width="2.5546875" customWidth="1"/>
    <col min="16" max="16" width="12.33203125" bestFit="1" customWidth="1"/>
    <col min="25" max="25" width="12.33203125" bestFit="1" customWidth="1"/>
  </cols>
  <sheetData>
    <row r="1" spans="1:37" ht="15" customHeight="1" x14ac:dyDescent="0.3">
      <c r="A1" s="233" t="s">
        <v>102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</row>
    <row r="2" spans="1:37" x14ac:dyDescent="0.3">
      <c r="A2" s="231" t="s">
        <v>95</v>
      </c>
      <c r="B2" s="231"/>
      <c r="C2" s="231"/>
      <c r="D2" s="231"/>
      <c r="E2" s="231"/>
      <c r="F2" s="231"/>
      <c r="G2" s="231"/>
      <c r="H2" s="231"/>
      <c r="I2" s="232"/>
      <c r="J2" s="213"/>
      <c r="K2" s="231" t="s">
        <v>99</v>
      </c>
      <c r="L2" s="231"/>
      <c r="M2" s="231"/>
      <c r="N2" s="231"/>
      <c r="O2" s="231"/>
      <c r="P2" s="231"/>
      <c r="Q2" s="231"/>
      <c r="R2" s="231"/>
      <c r="S2" s="232"/>
      <c r="T2" s="231" t="s">
        <v>100</v>
      </c>
      <c r="U2" s="231"/>
      <c r="V2" s="231"/>
      <c r="W2" s="231"/>
      <c r="X2" s="231"/>
      <c r="Y2" s="231"/>
      <c r="Z2" s="231"/>
      <c r="AA2" s="231"/>
      <c r="AB2" s="232"/>
      <c r="AC2" s="231" t="s">
        <v>101</v>
      </c>
      <c r="AD2" s="231"/>
      <c r="AE2" s="231"/>
      <c r="AF2" s="231"/>
      <c r="AG2" s="231"/>
      <c r="AH2" s="231"/>
      <c r="AI2" s="231"/>
      <c r="AJ2" s="231"/>
      <c r="AK2" s="232"/>
    </row>
    <row r="3" spans="1:37" ht="48.6" x14ac:dyDescent="0.3">
      <c r="A3" s="123" t="s">
        <v>0</v>
      </c>
      <c r="B3" s="124" t="s">
        <v>1</v>
      </c>
      <c r="C3" s="125" t="s">
        <v>2</v>
      </c>
      <c r="D3" s="124" t="s">
        <v>3</v>
      </c>
      <c r="E3" s="125" t="s">
        <v>4</v>
      </c>
      <c r="F3" s="124" t="s">
        <v>5</v>
      </c>
      <c r="G3" s="125" t="s">
        <v>6</v>
      </c>
      <c r="H3" s="124" t="s">
        <v>7</v>
      </c>
      <c r="I3" s="130" t="s">
        <v>8</v>
      </c>
      <c r="J3" s="215"/>
      <c r="K3" s="123" t="s">
        <v>0</v>
      </c>
      <c r="L3" s="124" t="s">
        <v>1</v>
      </c>
      <c r="M3" s="125" t="s">
        <v>2</v>
      </c>
      <c r="N3" s="124" t="s">
        <v>3</v>
      </c>
      <c r="O3" s="125" t="s">
        <v>4</v>
      </c>
      <c r="P3" s="124" t="s">
        <v>5</v>
      </c>
      <c r="Q3" s="125" t="s">
        <v>6</v>
      </c>
      <c r="R3" s="124" t="s">
        <v>7</v>
      </c>
      <c r="S3" s="130" t="s">
        <v>8</v>
      </c>
      <c r="T3" s="123" t="s">
        <v>0</v>
      </c>
      <c r="U3" s="124" t="s">
        <v>1</v>
      </c>
      <c r="V3" s="125" t="s">
        <v>2</v>
      </c>
      <c r="W3" s="124" t="s">
        <v>3</v>
      </c>
      <c r="X3" s="125" t="s">
        <v>4</v>
      </c>
      <c r="Y3" s="124" t="s">
        <v>5</v>
      </c>
      <c r="Z3" s="125" t="s">
        <v>6</v>
      </c>
      <c r="AA3" s="124" t="s">
        <v>7</v>
      </c>
      <c r="AB3" s="130" t="s">
        <v>8</v>
      </c>
      <c r="AC3" s="123" t="s">
        <v>0</v>
      </c>
      <c r="AD3" s="124" t="s">
        <v>1</v>
      </c>
      <c r="AE3" s="125" t="s">
        <v>2</v>
      </c>
      <c r="AF3" s="124" t="s">
        <v>3</v>
      </c>
      <c r="AG3" s="125" t="s">
        <v>4</v>
      </c>
      <c r="AH3" s="124" t="s">
        <v>5</v>
      </c>
      <c r="AI3" s="125" t="s">
        <v>6</v>
      </c>
      <c r="AJ3" s="124" t="s">
        <v>7</v>
      </c>
      <c r="AK3" s="130" t="s">
        <v>8</v>
      </c>
    </row>
    <row r="4" spans="1:37" x14ac:dyDescent="0.3">
      <c r="A4" s="4">
        <v>1</v>
      </c>
      <c r="B4" s="5">
        <v>300</v>
      </c>
      <c r="C4" s="5">
        <v>130000</v>
      </c>
      <c r="D4" s="5">
        <v>152486</v>
      </c>
      <c r="E4" s="207">
        <v>0.1</v>
      </c>
      <c r="F4" s="5">
        <v>11216902.699999999</v>
      </c>
      <c r="G4" s="207">
        <v>1.4E-2</v>
      </c>
      <c r="H4" s="5">
        <v>28</v>
      </c>
      <c r="I4" s="131">
        <v>73560</v>
      </c>
      <c r="J4" s="216"/>
      <c r="K4" s="4">
        <v>1</v>
      </c>
      <c r="L4" s="5">
        <v>5000</v>
      </c>
      <c r="M4" s="5">
        <v>150000</v>
      </c>
      <c r="N4" s="5">
        <v>155794</v>
      </c>
      <c r="O4" s="201">
        <v>0.10009971806516113</v>
      </c>
      <c r="P4" s="5">
        <v>12405507.749999996</v>
      </c>
      <c r="Q4" s="201">
        <v>1.1118145613515117E-2</v>
      </c>
      <c r="R4" s="5">
        <v>25.177263540692401</v>
      </c>
      <c r="S4" s="131">
        <v>79627.63488966196</v>
      </c>
      <c r="T4" s="4">
        <v>1</v>
      </c>
      <c r="U4" s="5">
        <v>7000</v>
      </c>
      <c r="V4" s="5">
        <v>180000</v>
      </c>
      <c r="W4" s="5">
        <v>155260</v>
      </c>
      <c r="X4" s="201">
        <v>0.1</v>
      </c>
      <c r="Y4" s="5">
        <v>15523106.782</v>
      </c>
      <c r="Z4" s="201">
        <v>1.2E-2</v>
      </c>
      <c r="AA4" s="5">
        <v>23</v>
      </c>
      <c r="AB4" s="131">
        <v>99981</v>
      </c>
      <c r="AC4" s="4">
        <v>1</v>
      </c>
      <c r="AD4" s="5">
        <v>4000</v>
      </c>
      <c r="AE4" s="5">
        <v>240000</v>
      </c>
      <c r="AF4" s="5">
        <v>156595</v>
      </c>
      <c r="AG4" s="201">
        <v>0.1</v>
      </c>
      <c r="AH4" s="5">
        <v>20675249</v>
      </c>
      <c r="AI4" s="221">
        <v>1.2999999999999999E-2</v>
      </c>
      <c r="AJ4" s="5">
        <v>23</v>
      </c>
      <c r="AK4" s="131">
        <v>132030</v>
      </c>
    </row>
    <row r="5" spans="1:37" x14ac:dyDescent="0.3">
      <c r="A5" s="4">
        <v>2</v>
      </c>
      <c r="B5" s="7">
        <v>130000</v>
      </c>
      <c r="C5" s="7">
        <v>200000</v>
      </c>
      <c r="D5" s="7">
        <v>151690</v>
      </c>
      <c r="E5" s="208">
        <v>0.1</v>
      </c>
      <c r="F5" s="7">
        <v>25889159.568</v>
      </c>
      <c r="G5" s="208">
        <v>3.3000000000000002E-2</v>
      </c>
      <c r="H5" s="7">
        <v>36</v>
      </c>
      <c r="I5" s="132">
        <v>170671</v>
      </c>
      <c r="J5" s="216"/>
      <c r="K5" s="4">
        <v>2</v>
      </c>
      <c r="L5" s="7">
        <v>150000</v>
      </c>
      <c r="M5" s="7">
        <v>250000</v>
      </c>
      <c r="N5" s="7">
        <v>155775</v>
      </c>
      <c r="O5" s="202">
        <v>0.10008751031233856</v>
      </c>
      <c r="P5" s="7">
        <v>30877911.999999981</v>
      </c>
      <c r="Q5" s="202">
        <v>2.767360504509021E-2</v>
      </c>
      <c r="R5" s="7">
        <v>30.9696556367245</v>
      </c>
      <c r="S5" s="132">
        <v>198221.22933718492</v>
      </c>
      <c r="T5" s="4">
        <v>2</v>
      </c>
      <c r="U5" s="7">
        <v>180000</v>
      </c>
      <c r="V5" s="7">
        <v>300000</v>
      </c>
      <c r="W5" s="7">
        <v>155761</v>
      </c>
      <c r="X5" s="202">
        <v>0.1</v>
      </c>
      <c r="Y5" s="7">
        <v>38455641.572999999</v>
      </c>
      <c r="Z5" s="202">
        <v>0.03</v>
      </c>
      <c r="AA5" s="7">
        <v>30</v>
      </c>
      <c r="AB5" s="132">
        <v>246889</v>
      </c>
      <c r="AC5" s="4">
        <v>2</v>
      </c>
      <c r="AD5" s="7">
        <v>240000</v>
      </c>
      <c r="AE5" s="7">
        <v>400000</v>
      </c>
      <c r="AF5" s="7">
        <v>156657</v>
      </c>
      <c r="AG5" s="202">
        <v>0.1</v>
      </c>
      <c r="AH5" s="7">
        <v>53162627</v>
      </c>
      <c r="AI5" s="221">
        <v>3.5000000000000003E-2</v>
      </c>
      <c r="AJ5" s="7">
        <v>31</v>
      </c>
      <c r="AK5" s="132">
        <v>339357</v>
      </c>
    </row>
    <row r="6" spans="1:37" x14ac:dyDescent="0.3">
      <c r="A6" s="4">
        <v>3</v>
      </c>
      <c r="B6" s="7">
        <v>200000</v>
      </c>
      <c r="C6" s="7">
        <v>250000</v>
      </c>
      <c r="D6" s="7">
        <v>151459</v>
      </c>
      <c r="E6" s="208">
        <v>0.1</v>
      </c>
      <c r="F6" s="7">
        <v>33859466.57</v>
      </c>
      <c r="G6" s="208">
        <v>4.3999999999999997E-2</v>
      </c>
      <c r="H6" s="7">
        <v>37</v>
      </c>
      <c r="I6" s="132">
        <v>223555</v>
      </c>
      <c r="J6" s="216"/>
      <c r="K6" s="4">
        <v>3</v>
      </c>
      <c r="L6" s="7">
        <v>250000</v>
      </c>
      <c r="M6" s="7">
        <v>350000</v>
      </c>
      <c r="N6" s="7">
        <v>155105</v>
      </c>
      <c r="O6" s="202">
        <v>9.9657026397016679E-2</v>
      </c>
      <c r="P6" s="7">
        <v>46452910.900000006</v>
      </c>
      <c r="Q6" s="202">
        <v>4.1632332828766626E-2</v>
      </c>
      <c r="R6" s="7">
        <v>38.330549839058634</v>
      </c>
      <c r="S6" s="132">
        <v>299493.31678540347</v>
      </c>
      <c r="T6" s="4">
        <v>3</v>
      </c>
      <c r="U6" s="7">
        <v>300000</v>
      </c>
      <c r="V6" s="7">
        <v>400000</v>
      </c>
      <c r="W6" s="7">
        <v>155293</v>
      </c>
      <c r="X6" s="202">
        <v>0.1</v>
      </c>
      <c r="Y6" s="7">
        <v>57074605.777000003</v>
      </c>
      <c r="Z6" s="202">
        <v>4.3999999999999997E-2</v>
      </c>
      <c r="AA6" s="7">
        <v>36</v>
      </c>
      <c r="AB6" s="132">
        <v>367529</v>
      </c>
      <c r="AC6" s="4">
        <v>3</v>
      </c>
      <c r="AD6" s="7">
        <v>400000</v>
      </c>
      <c r="AE6" s="7">
        <v>580000</v>
      </c>
      <c r="AF6" s="7">
        <v>156888</v>
      </c>
      <c r="AG6" s="202">
        <v>0.1</v>
      </c>
      <c r="AH6" s="7">
        <v>77601710.912</v>
      </c>
      <c r="AI6" s="221">
        <v>0.05</v>
      </c>
      <c r="AJ6" s="7">
        <v>37</v>
      </c>
      <c r="AK6" s="132">
        <v>494631</v>
      </c>
    </row>
    <row r="7" spans="1:37" x14ac:dyDescent="0.3">
      <c r="A7" s="4">
        <v>4</v>
      </c>
      <c r="B7" s="7">
        <v>250000</v>
      </c>
      <c r="C7" s="7">
        <v>320000</v>
      </c>
      <c r="D7" s="7">
        <v>152599</v>
      </c>
      <c r="E7" s="208">
        <v>0.1</v>
      </c>
      <c r="F7" s="7">
        <v>44597361.718000002</v>
      </c>
      <c r="G7" s="208">
        <v>5.7000000000000002E-2</v>
      </c>
      <c r="H7" s="7">
        <v>38</v>
      </c>
      <c r="I7" s="132">
        <v>292252</v>
      </c>
      <c r="J7" s="216"/>
      <c r="K7" s="4">
        <v>4</v>
      </c>
      <c r="L7" s="7">
        <v>350000</v>
      </c>
      <c r="M7" s="7">
        <v>450000</v>
      </c>
      <c r="N7" s="7">
        <v>155941</v>
      </c>
      <c r="O7" s="202">
        <v>0.10019416752120938</v>
      </c>
      <c r="P7" s="7">
        <v>62816296.724999987</v>
      </c>
      <c r="Q7" s="202">
        <v>5.6297633919121355E-2</v>
      </c>
      <c r="R7" s="7">
        <v>40.100228820361465</v>
      </c>
      <c r="S7" s="132">
        <v>402820.91768681735</v>
      </c>
      <c r="T7" s="4">
        <v>4</v>
      </c>
      <c r="U7" s="7">
        <v>400000</v>
      </c>
      <c r="V7" s="7">
        <v>520000</v>
      </c>
      <c r="W7" s="7">
        <v>156127</v>
      </c>
      <c r="X7" s="202">
        <v>0.1</v>
      </c>
      <c r="Y7" s="7">
        <v>75034605.077000007</v>
      </c>
      <c r="Z7" s="202">
        <v>5.8000000000000003E-2</v>
      </c>
      <c r="AA7" s="7">
        <v>41</v>
      </c>
      <c r="AB7" s="132">
        <v>480600</v>
      </c>
      <c r="AC7" s="4">
        <v>4</v>
      </c>
      <c r="AD7" s="7">
        <v>580000</v>
      </c>
      <c r="AE7" s="7">
        <v>700000</v>
      </c>
      <c r="AF7" s="7">
        <v>156067</v>
      </c>
      <c r="AG7" s="202">
        <v>0.1</v>
      </c>
      <c r="AH7" s="7">
        <v>98474985</v>
      </c>
      <c r="AI7" s="221">
        <v>6.4000000000000001E-2</v>
      </c>
      <c r="AJ7" s="7">
        <v>36</v>
      </c>
      <c r="AK7" s="132">
        <v>630979</v>
      </c>
    </row>
    <row r="8" spans="1:37" x14ac:dyDescent="0.3">
      <c r="A8" s="4">
        <v>5</v>
      </c>
      <c r="B8" s="7">
        <v>320000</v>
      </c>
      <c r="C8" s="7">
        <v>400000</v>
      </c>
      <c r="D8" s="7">
        <v>151937</v>
      </c>
      <c r="E8" s="208">
        <v>0.1</v>
      </c>
      <c r="F8" s="7">
        <v>54993431.582999997</v>
      </c>
      <c r="G8" s="208">
        <v>7.0999999999999994E-2</v>
      </c>
      <c r="H8" s="7">
        <v>41</v>
      </c>
      <c r="I8" s="132">
        <v>361949</v>
      </c>
      <c r="J8" s="216"/>
      <c r="K8" s="4">
        <v>5</v>
      </c>
      <c r="L8" s="7">
        <v>450000</v>
      </c>
      <c r="M8" s="7">
        <v>560000</v>
      </c>
      <c r="N8" s="7">
        <v>155469</v>
      </c>
      <c r="O8" s="202">
        <v>9.9890901240564697E-2</v>
      </c>
      <c r="P8" s="7">
        <v>78285809.973999992</v>
      </c>
      <c r="Q8" s="202">
        <v>7.0161822660012141E-2</v>
      </c>
      <c r="R8" s="7">
        <v>40.088947015602173</v>
      </c>
      <c r="S8" s="132">
        <v>503546.10870334267</v>
      </c>
      <c r="T8" s="4">
        <v>5</v>
      </c>
      <c r="U8" s="7">
        <v>520000</v>
      </c>
      <c r="V8" s="7">
        <v>650000</v>
      </c>
      <c r="W8" s="7">
        <v>155477</v>
      </c>
      <c r="X8" s="202">
        <v>0.1</v>
      </c>
      <c r="Y8" s="7">
        <v>92781402.545000002</v>
      </c>
      <c r="Z8" s="202">
        <v>7.0999999999999994E-2</v>
      </c>
      <c r="AA8" s="7">
        <v>40</v>
      </c>
      <c r="AB8" s="132">
        <v>596753</v>
      </c>
      <c r="AC8" s="4">
        <v>5</v>
      </c>
      <c r="AD8" s="7">
        <v>700000</v>
      </c>
      <c r="AE8" s="7">
        <v>800000</v>
      </c>
      <c r="AF8" s="7">
        <v>156865</v>
      </c>
      <c r="AG8" s="202">
        <v>0.1</v>
      </c>
      <c r="AH8" s="7">
        <v>118436383.147</v>
      </c>
      <c r="AI8" s="221">
        <v>7.6999999999999999E-2</v>
      </c>
      <c r="AJ8" s="7">
        <v>41</v>
      </c>
      <c r="AK8" s="132">
        <v>755021</v>
      </c>
    </row>
    <row r="9" spans="1:37" x14ac:dyDescent="0.3">
      <c r="A9" s="4">
        <v>6</v>
      </c>
      <c r="B9" s="7">
        <v>400000</v>
      </c>
      <c r="C9" s="7">
        <v>470000</v>
      </c>
      <c r="D9" s="7">
        <v>152206</v>
      </c>
      <c r="E9" s="208">
        <v>0.1</v>
      </c>
      <c r="F9" s="7">
        <v>63402281.5</v>
      </c>
      <c r="G9" s="208">
        <v>8.2000000000000003E-2</v>
      </c>
      <c r="H9" s="7">
        <v>38</v>
      </c>
      <c r="I9" s="132">
        <v>416556</v>
      </c>
      <c r="J9" s="216"/>
      <c r="K9" s="4">
        <v>6</v>
      </c>
      <c r="L9" s="7">
        <v>560000</v>
      </c>
      <c r="M9" s="7">
        <v>700000</v>
      </c>
      <c r="N9" s="7">
        <v>155514</v>
      </c>
      <c r="O9" s="202">
        <v>9.991981433935497E-2</v>
      </c>
      <c r="P9" s="7">
        <v>96546698.499999925</v>
      </c>
      <c r="Q9" s="202">
        <v>8.6527716080556316E-2</v>
      </c>
      <c r="R9" s="7">
        <v>38.038784706489686</v>
      </c>
      <c r="S9" s="132">
        <v>620823.19598235481</v>
      </c>
      <c r="T9" s="4">
        <v>6</v>
      </c>
      <c r="U9" s="7">
        <v>650000</v>
      </c>
      <c r="V9" s="7">
        <v>800000</v>
      </c>
      <c r="W9" s="7">
        <v>155155</v>
      </c>
      <c r="X9" s="202">
        <v>0.1</v>
      </c>
      <c r="Y9" s="7">
        <v>113427103.75399999</v>
      </c>
      <c r="Z9" s="202">
        <v>8.6999999999999994E-2</v>
      </c>
      <c r="AA9" s="7">
        <v>41</v>
      </c>
      <c r="AB9" s="132">
        <v>731057</v>
      </c>
      <c r="AC9" s="4">
        <v>6</v>
      </c>
      <c r="AD9" s="7">
        <v>800000</v>
      </c>
      <c r="AE9" s="7">
        <v>918000</v>
      </c>
      <c r="AF9" s="7">
        <v>156101</v>
      </c>
      <c r="AG9" s="202">
        <v>0.1</v>
      </c>
      <c r="AH9" s="7">
        <v>135455029.5</v>
      </c>
      <c r="AI9" s="221">
        <v>8.7999999999999995E-2</v>
      </c>
      <c r="AJ9" s="7">
        <v>41</v>
      </c>
      <c r="AK9" s="132">
        <v>867740</v>
      </c>
    </row>
    <row r="10" spans="1:37" x14ac:dyDescent="0.3">
      <c r="A10" s="4">
        <v>7</v>
      </c>
      <c r="B10" s="7">
        <v>475000</v>
      </c>
      <c r="C10" s="7">
        <v>600000</v>
      </c>
      <c r="D10" s="7">
        <v>152434</v>
      </c>
      <c r="E10" s="208">
        <v>0.1</v>
      </c>
      <c r="F10" s="7">
        <v>78012238.958000004</v>
      </c>
      <c r="G10" s="208">
        <v>0.1</v>
      </c>
      <c r="H10" s="7">
        <v>40</v>
      </c>
      <c r="I10" s="132">
        <v>511777</v>
      </c>
      <c r="J10" s="216"/>
      <c r="K10" s="4">
        <v>7</v>
      </c>
      <c r="L10" s="7">
        <v>700000</v>
      </c>
      <c r="M10" s="7">
        <v>800000</v>
      </c>
      <c r="N10" s="7">
        <v>155851</v>
      </c>
      <c r="O10" s="202">
        <v>0.10013634132362881</v>
      </c>
      <c r="P10" s="7">
        <v>115749770.99999997</v>
      </c>
      <c r="Q10" s="202">
        <v>0.10373801980890539</v>
      </c>
      <c r="R10" s="7">
        <v>39.456566379978284</v>
      </c>
      <c r="S10" s="132">
        <v>742695.080557712</v>
      </c>
      <c r="T10" s="4">
        <v>7</v>
      </c>
      <c r="U10" s="7">
        <v>800000</v>
      </c>
      <c r="V10" s="7">
        <v>1000000</v>
      </c>
      <c r="W10" s="7">
        <v>155922</v>
      </c>
      <c r="X10" s="202">
        <v>0.1</v>
      </c>
      <c r="Y10" s="7">
        <v>135125446.33000001</v>
      </c>
      <c r="Z10" s="202">
        <v>0.104</v>
      </c>
      <c r="AA10" s="7">
        <v>40</v>
      </c>
      <c r="AB10" s="132">
        <v>866622</v>
      </c>
      <c r="AC10" s="4">
        <v>7</v>
      </c>
      <c r="AD10" s="7">
        <v>930000</v>
      </c>
      <c r="AE10" s="7">
        <v>1100000</v>
      </c>
      <c r="AF10" s="7">
        <v>157452</v>
      </c>
      <c r="AG10" s="202">
        <v>0.10100000000000001</v>
      </c>
      <c r="AH10" s="7">
        <v>156705326.44999999</v>
      </c>
      <c r="AI10" s="221">
        <v>0.10199999999999999</v>
      </c>
      <c r="AJ10" s="7">
        <v>41</v>
      </c>
      <c r="AK10" s="132">
        <v>995258</v>
      </c>
    </row>
    <row r="11" spans="1:37" x14ac:dyDescent="0.3">
      <c r="A11" s="4">
        <v>8</v>
      </c>
      <c r="B11" s="7">
        <v>600000</v>
      </c>
      <c r="C11" s="7">
        <v>700000</v>
      </c>
      <c r="D11" s="7">
        <v>151927</v>
      </c>
      <c r="E11" s="208">
        <v>0.1</v>
      </c>
      <c r="F11" s="7">
        <v>97225670.644999996</v>
      </c>
      <c r="G11" s="208">
        <v>0.125</v>
      </c>
      <c r="H11" s="7">
        <v>40</v>
      </c>
      <c r="I11" s="132">
        <v>639950</v>
      </c>
      <c r="J11" s="216"/>
      <c r="K11" s="4">
        <v>8</v>
      </c>
      <c r="L11" s="7">
        <v>800000</v>
      </c>
      <c r="M11" s="7">
        <v>1000000</v>
      </c>
      <c r="N11" s="7">
        <v>155658</v>
      </c>
      <c r="O11" s="202">
        <v>0.10001233625548385</v>
      </c>
      <c r="P11" s="7">
        <v>140126785.49999997</v>
      </c>
      <c r="Q11" s="202">
        <v>0.12558534780995148</v>
      </c>
      <c r="R11" s="7">
        <v>41.12292456750717</v>
      </c>
      <c r="S11" s="132">
        <v>900222.18902979593</v>
      </c>
      <c r="T11" s="4">
        <v>8</v>
      </c>
      <c r="U11" s="7">
        <v>1000000</v>
      </c>
      <c r="V11" s="7">
        <v>1200000</v>
      </c>
      <c r="W11" s="7">
        <v>155744</v>
      </c>
      <c r="X11" s="202">
        <v>0.1</v>
      </c>
      <c r="Y11" s="7">
        <v>162888672</v>
      </c>
      <c r="Z11" s="202">
        <v>0.125</v>
      </c>
      <c r="AA11" s="7">
        <v>41</v>
      </c>
      <c r="AB11" s="132">
        <v>1045874</v>
      </c>
      <c r="AC11" s="4">
        <v>8</v>
      </c>
      <c r="AD11" s="7">
        <v>1100000</v>
      </c>
      <c r="AE11" s="7">
        <v>1400000</v>
      </c>
      <c r="AF11" s="7">
        <v>156043</v>
      </c>
      <c r="AG11" s="202">
        <v>0.1</v>
      </c>
      <c r="AH11" s="7">
        <v>191166879</v>
      </c>
      <c r="AI11" s="221">
        <v>0.124</v>
      </c>
      <c r="AJ11" s="7">
        <v>42</v>
      </c>
      <c r="AK11" s="132">
        <v>1225091</v>
      </c>
    </row>
    <row r="12" spans="1:37" x14ac:dyDescent="0.3">
      <c r="A12" s="4">
        <v>9</v>
      </c>
      <c r="B12" s="7">
        <v>700000</v>
      </c>
      <c r="C12" s="7">
        <v>1000000</v>
      </c>
      <c r="D12" s="7">
        <v>152499</v>
      </c>
      <c r="E12" s="208">
        <v>0.1</v>
      </c>
      <c r="F12" s="7">
        <v>129262962.478</v>
      </c>
      <c r="G12" s="208">
        <v>0.16600000000000001</v>
      </c>
      <c r="H12" s="7">
        <v>42</v>
      </c>
      <c r="I12" s="132">
        <v>847632</v>
      </c>
      <c r="J12" s="216"/>
      <c r="K12" s="4">
        <v>9</v>
      </c>
      <c r="L12" s="7">
        <v>1000000</v>
      </c>
      <c r="M12" s="7">
        <v>1500000</v>
      </c>
      <c r="N12" s="7">
        <v>155832</v>
      </c>
      <c r="O12" s="202">
        <v>0.10012413357080625</v>
      </c>
      <c r="P12" s="7">
        <v>181003885.19999996</v>
      </c>
      <c r="Q12" s="202">
        <v>0.16222049051281873</v>
      </c>
      <c r="R12" s="7">
        <v>39.606569752335119</v>
      </c>
      <c r="S12" s="132">
        <v>1161532.1962113043</v>
      </c>
      <c r="T12" s="4">
        <v>9</v>
      </c>
      <c r="U12" s="7">
        <v>1200000</v>
      </c>
      <c r="V12" s="7">
        <v>1800000</v>
      </c>
      <c r="W12" s="7">
        <v>156061</v>
      </c>
      <c r="X12" s="202">
        <v>0.1</v>
      </c>
      <c r="Y12" s="7">
        <v>227751866.359</v>
      </c>
      <c r="Z12" s="202">
        <v>0.17499999999999999</v>
      </c>
      <c r="AA12" s="7">
        <v>41</v>
      </c>
      <c r="AB12" s="132">
        <v>1459377</v>
      </c>
      <c r="AC12" s="4">
        <v>9</v>
      </c>
      <c r="AD12" s="7">
        <v>1400000</v>
      </c>
      <c r="AE12" s="7">
        <v>2000000</v>
      </c>
      <c r="AF12" s="7">
        <v>157006</v>
      </c>
      <c r="AG12" s="202">
        <v>0.1</v>
      </c>
      <c r="AH12" s="7">
        <v>253309860</v>
      </c>
      <c r="AI12" s="221">
        <v>0.16400000000000001</v>
      </c>
      <c r="AJ12" s="7">
        <v>41</v>
      </c>
      <c r="AK12" s="132">
        <v>1613377</v>
      </c>
    </row>
    <row r="13" spans="1:37" x14ac:dyDescent="0.3">
      <c r="A13" s="4">
        <v>10</v>
      </c>
      <c r="B13" s="7">
        <v>1000000</v>
      </c>
      <c r="C13" s="7">
        <v>6000000</v>
      </c>
      <c r="D13" s="7">
        <v>151306</v>
      </c>
      <c r="E13" s="208">
        <v>0.1</v>
      </c>
      <c r="F13" s="7">
        <v>238170725.773</v>
      </c>
      <c r="G13" s="208">
        <v>0.307</v>
      </c>
      <c r="H13" s="7">
        <v>42</v>
      </c>
      <c r="I13" s="132">
        <v>1574100</v>
      </c>
      <c r="J13" s="216"/>
      <c r="K13" s="4">
        <v>10</v>
      </c>
      <c r="L13" s="7">
        <v>1500000</v>
      </c>
      <c r="M13" s="7">
        <v>6000000</v>
      </c>
      <c r="N13" s="7">
        <v>155449</v>
      </c>
      <c r="O13" s="202">
        <v>9.9878050974435681E-2</v>
      </c>
      <c r="P13" s="7">
        <v>351523707.93400025</v>
      </c>
      <c r="Q13" s="202">
        <v>0.3150448857212616</v>
      </c>
      <c r="R13" s="7">
        <v>41.244994742376441</v>
      </c>
      <c r="S13" s="132">
        <v>2261344.286125998</v>
      </c>
      <c r="T13" s="4">
        <v>10</v>
      </c>
      <c r="U13" s="7">
        <v>1800000</v>
      </c>
      <c r="V13" s="7">
        <v>7500000</v>
      </c>
      <c r="W13" s="7">
        <v>155015</v>
      </c>
      <c r="X13" s="202">
        <v>0.1</v>
      </c>
      <c r="Y13" s="219">
        <v>383360356</v>
      </c>
      <c r="Z13" s="202">
        <v>0.29499999999999998</v>
      </c>
      <c r="AA13" s="7">
        <v>42</v>
      </c>
      <c r="AB13" s="132">
        <v>2473053</v>
      </c>
      <c r="AC13" s="4">
        <v>10</v>
      </c>
      <c r="AD13" s="7">
        <v>2000000</v>
      </c>
      <c r="AE13" s="7">
        <v>11500000</v>
      </c>
      <c r="AF13" s="7">
        <v>156776</v>
      </c>
      <c r="AG13" s="202">
        <v>0.1</v>
      </c>
      <c r="AH13" s="219">
        <v>435462080</v>
      </c>
      <c r="AI13" s="221">
        <v>0.28299999999999997</v>
      </c>
      <c r="AJ13" s="7">
        <v>42</v>
      </c>
      <c r="AK13" s="132">
        <v>2777607</v>
      </c>
    </row>
    <row r="14" spans="1:37" ht="36.6" x14ac:dyDescent="0.3">
      <c r="A14" s="9" t="s">
        <v>80</v>
      </c>
      <c r="B14" s="10">
        <v>300</v>
      </c>
      <c r="C14" s="10">
        <v>6000000</v>
      </c>
      <c r="D14" s="10">
        <v>1520543</v>
      </c>
      <c r="E14" s="209">
        <v>0.98299999999999998</v>
      </c>
      <c r="F14" s="10">
        <v>776630201.49300003</v>
      </c>
      <c r="G14" s="210">
        <v>1</v>
      </c>
      <c r="H14" s="10">
        <v>38</v>
      </c>
      <c r="I14" s="133">
        <v>510758</v>
      </c>
      <c r="J14" s="217"/>
      <c r="K14" s="9" t="s">
        <v>80</v>
      </c>
      <c r="L14" s="10">
        <v>5000</v>
      </c>
      <c r="M14" s="10">
        <v>6000000</v>
      </c>
      <c r="N14" s="10">
        <v>1556388</v>
      </c>
      <c r="O14" s="203">
        <v>0.98117632373772812</v>
      </c>
      <c r="P14" s="10">
        <v>1115789285.4830012</v>
      </c>
      <c r="Q14" s="204">
        <v>1.0000000000000009</v>
      </c>
      <c r="R14" s="10">
        <v>37.404275910798148</v>
      </c>
      <c r="S14" s="133">
        <v>716909.46311780938</v>
      </c>
      <c r="T14" s="9" t="s">
        <v>80</v>
      </c>
      <c r="U14" s="10">
        <v>7000</v>
      </c>
      <c r="V14" s="10">
        <v>7500000</v>
      </c>
      <c r="W14" s="10">
        <v>1555815</v>
      </c>
      <c r="X14" s="203">
        <v>0.99199999999999999</v>
      </c>
      <c r="Y14" s="220">
        <v>1301422806.197</v>
      </c>
      <c r="Z14" s="204">
        <v>1</v>
      </c>
      <c r="AA14" s="10">
        <v>37</v>
      </c>
      <c r="AB14" s="133">
        <v>836489</v>
      </c>
      <c r="AC14" s="9" t="s">
        <v>80</v>
      </c>
      <c r="AD14" s="10">
        <v>4000</v>
      </c>
      <c r="AE14" s="10">
        <v>11500000</v>
      </c>
      <c r="AF14" s="10">
        <v>1566450</v>
      </c>
      <c r="AG14" s="203">
        <v>0.98699999999999999</v>
      </c>
      <c r="AH14" s="220">
        <v>1540450130.0090001</v>
      </c>
      <c r="AI14" s="204">
        <v>1</v>
      </c>
      <c r="AJ14" s="10">
        <v>38</v>
      </c>
      <c r="AK14" s="133">
        <v>983402</v>
      </c>
    </row>
    <row r="15" spans="1:37" ht="35.4" x14ac:dyDescent="0.3">
      <c r="A15" s="13" t="s">
        <v>17</v>
      </c>
      <c r="B15" s="7">
        <v>0</v>
      </c>
      <c r="C15" s="7">
        <v>0</v>
      </c>
      <c r="D15" s="7">
        <v>26365</v>
      </c>
      <c r="E15" s="211">
        <v>1.7000000000000001E-2</v>
      </c>
      <c r="F15" s="7">
        <v>0</v>
      </c>
      <c r="G15" s="208">
        <v>0</v>
      </c>
      <c r="H15" s="7">
        <v>24</v>
      </c>
      <c r="I15" s="132">
        <v>0</v>
      </c>
      <c r="J15" s="216"/>
      <c r="K15" s="13" t="s">
        <v>17</v>
      </c>
      <c r="L15" s="7">
        <v>0</v>
      </c>
      <c r="M15" s="7">
        <v>0</v>
      </c>
      <c r="N15" s="7">
        <v>29859</v>
      </c>
      <c r="O15" s="205">
        <v>1.8823676262271889E-2</v>
      </c>
      <c r="P15" s="7">
        <v>0</v>
      </c>
      <c r="Q15" s="202">
        <v>0</v>
      </c>
      <c r="R15" s="7">
        <v>19.704405966055205</v>
      </c>
      <c r="S15" s="132">
        <v>0</v>
      </c>
      <c r="T15" s="13" t="s">
        <v>17</v>
      </c>
      <c r="U15" s="7">
        <v>0</v>
      </c>
      <c r="V15" s="7">
        <v>0</v>
      </c>
      <c r="W15" s="7">
        <v>12083</v>
      </c>
      <c r="X15" s="205">
        <v>8.0000000000000002E-3</v>
      </c>
      <c r="Y15" s="219">
        <v>0</v>
      </c>
      <c r="Z15" s="202">
        <v>0</v>
      </c>
      <c r="AA15" s="7">
        <v>23</v>
      </c>
      <c r="AB15" s="132">
        <v>0</v>
      </c>
      <c r="AC15" s="13" t="s">
        <v>17</v>
      </c>
      <c r="AD15" s="7">
        <v>0</v>
      </c>
      <c r="AE15" s="7">
        <v>0</v>
      </c>
      <c r="AF15" s="7">
        <v>19896</v>
      </c>
      <c r="AG15" s="205">
        <v>1.2999999999999999E-2</v>
      </c>
      <c r="AH15" s="219">
        <v>0</v>
      </c>
      <c r="AI15" s="202">
        <v>0</v>
      </c>
      <c r="AJ15" s="7">
        <v>28</v>
      </c>
      <c r="AK15" s="132">
        <v>0</v>
      </c>
    </row>
    <row r="16" spans="1:37" x14ac:dyDescent="0.3">
      <c r="A16" s="9" t="s">
        <v>14</v>
      </c>
      <c r="B16" s="10">
        <v>0</v>
      </c>
      <c r="C16" s="10">
        <v>6000000</v>
      </c>
      <c r="D16" s="10">
        <v>1546908</v>
      </c>
      <c r="E16" s="212">
        <v>1</v>
      </c>
      <c r="F16" s="10">
        <v>776630201.49300003</v>
      </c>
      <c r="G16" s="212">
        <v>1</v>
      </c>
      <c r="H16" s="10">
        <v>38</v>
      </c>
      <c r="I16" s="133">
        <v>502053</v>
      </c>
      <c r="J16" s="217"/>
      <c r="K16" s="9" t="s">
        <v>14</v>
      </c>
      <c r="L16" s="10">
        <v>0</v>
      </c>
      <c r="M16" s="10">
        <v>6000000</v>
      </c>
      <c r="N16" s="10">
        <v>1586247</v>
      </c>
      <c r="O16" s="206">
        <v>1</v>
      </c>
      <c r="P16" s="10">
        <v>1115789285.4830003</v>
      </c>
      <c r="Q16" s="206">
        <v>1</v>
      </c>
      <c r="R16" s="10">
        <v>37.070344184792987</v>
      </c>
      <c r="S16" s="133">
        <v>703414.59147472004</v>
      </c>
      <c r="T16" s="9" t="s">
        <v>14</v>
      </c>
      <c r="U16" s="10">
        <v>0</v>
      </c>
      <c r="V16" s="10">
        <v>7500000</v>
      </c>
      <c r="W16" s="10">
        <v>1567898</v>
      </c>
      <c r="X16" s="206">
        <v>1</v>
      </c>
      <c r="Y16" s="220">
        <v>1301422806.197</v>
      </c>
      <c r="Z16" s="206">
        <v>1</v>
      </c>
      <c r="AA16" s="10">
        <v>37</v>
      </c>
      <c r="AB16" s="133">
        <v>830043</v>
      </c>
      <c r="AC16" s="9" t="s">
        <v>14</v>
      </c>
      <c r="AD16" s="10">
        <v>0</v>
      </c>
      <c r="AE16" s="10">
        <v>11500000</v>
      </c>
      <c r="AF16" s="10">
        <v>1586346</v>
      </c>
      <c r="AG16" s="222">
        <v>100</v>
      </c>
      <c r="AH16" s="220">
        <v>1540450130.0090001</v>
      </c>
      <c r="AI16" s="206">
        <v>1</v>
      </c>
      <c r="AJ16" s="10">
        <v>37</v>
      </c>
      <c r="AK16" s="133">
        <v>971068</v>
      </c>
    </row>
    <row r="17" spans="1:35" x14ac:dyDescent="0.3">
      <c r="A17" s="228" t="s">
        <v>81</v>
      </c>
      <c r="B17" s="228"/>
      <c r="C17" s="228"/>
      <c r="D17" s="228"/>
      <c r="E17" s="228"/>
      <c r="F17" s="228"/>
      <c r="G17" s="228"/>
      <c r="H17" s="228"/>
      <c r="I17" s="228"/>
      <c r="J17" s="218"/>
    </row>
    <row r="18" spans="1:35" x14ac:dyDescent="0.3">
      <c r="A18" s="109" t="s">
        <v>90</v>
      </c>
      <c r="B18" s="190"/>
      <c r="C18" s="190"/>
      <c r="D18" s="190"/>
      <c r="E18" s="190"/>
      <c r="F18" s="190"/>
      <c r="G18" s="190"/>
      <c r="H18" s="190"/>
      <c r="I18" s="190"/>
      <c r="J18" s="190"/>
    </row>
    <row r="19" spans="1:35" x14ac:dyDescent="0.3">
      <c r="A19" s="229" t="s">
        <v>96</v>
      </c>
      <c r="B19" s="229"/>
      <c r="C19" s="229"/>
      <c r="D19" s="229"/>
      <c r="E19" s="229"/>
      <c r="F19" s="229"/>
      <c r="G19" s="229"/>
      <c r="H19" s="229"/>
      <c r="I19" s="229"/>
      <c r="J19" s="214"/>
      <c r="AI19" s="221"/>
    </row>
    <row r="20" spans="1:35" x14ac:dyDescent="0.3">
      <c r="AI20" s="221"/>
    </row>
    <row r="21" spans="1:35" x14ac:dyDescent="0.3">
      <c r="AI21" s="221"/>
    </row>
    <row r="22" spans="1:35" x14ac:dyDescent="0.3">
      <c r="AI22" s="221"/>
    </row>
    <row r="23" spans="1:35" x14ac:dyDescent="0.3">
      <c r="AI23" s="221"/>
    </row>
    <row r="24" spans="1:35" x14ac:dyDescent="0.3">
      <c r="AI24" s="221"/>
    </row>
    <row r="25" spans="1:35" x14ac:dyDescent="0.3">
      <c r="AI25" s="221"/>
    </row>
    <row r="26" spans="1:35" x14ac:dyDescent="0.3">
      <c r="AI26" s="221"/>
    </row>
    <row r="27" spans="1:35" x14ac:dyDescent="0.3">
      <c r="AI27" s="221"/>
    </row>
    <row r="28" spans="1:35" x14ac:dyDescent="0.3">
      <c r="AI28" s="221"/>
    </row>
  </sheetData>
  <mergeCells count="7">
    <mergeCell ref="A19:I19"/>
    <mergeCell ref="K2:S2"/>
    <mergeCell ref="AC2:AK2"/>
    <mergeCell ref="A1:AK1"/>
    <mergeCell ref="T2:AB2"/>
    <mergeCell ref="A2:I2"/>
    <mergeCell ref="A17:I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19"/>
  <sheetViews>
    <sheetView zoomScaleNormal="100" workbookViewId="0">
      <selection sqref="A1:AC1"/>
    </sheetView>
  </sheetViews>
  <sheetFormatPr baseColWidth="10" defaultColWidth="11.44140625" defaultRowHeight="14.4" x14ac:dyDescent="0.3"/>
  <cols>
    <col min="6" max="6" width="13.33203125" bestFit="1" customWidth="1"/>
    <col min="10" max="10" width="1.5546875" customWidth="1"/>
    <col min="19" max="19" width="11.44140625" customWidth="1"/>
    <col min="20" max="20" width="1.88671875" customWidth="1"/>
    <col min="30" max="30" width="1.88671875" customWidth="1"/>
  </cols>
  <sheetData>
    <row r="1" spans="1:39" ht="15" customHeight="1" x14ac:dyDescent="0.3">
      <c r="A1" s="234" t="s">
        <v>93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</row>
    <row r="2" spans="1:39" x14ac:dyDescent="0.3">
      <c r="A2" s="231" t="s">
        <v>89</v>
      </c>
      <c r="B2" s="231"/>
      <c r="C2" s="231"/>
      <c r="D2" s="231"/>
      <c r="E2" s="231"/>
      <c r="F2" s="231"/>
      <c r="G2" s="231"/>
      <c r="H2" s="231"/>
      <c r="I2" s="232"/>
      <c r="J2" s="140"/>
      <c r="K2" s="231" t="s">
        <v>91</v>
      </c>
      <c r="L2" s="231"/>
      <c r="M2" s="231"/>
      <c r="N2" s="231"/>
      <c r="O2" s="231"/>
      <c r="P2" s="231"/>
      <c r="Q2" s="231"/>
      <c r="R2" s="231"/>
      <c r="S2" s="232"/>
      <c r="T2" s="140"/>
      <c r="U2" s="231" t="s">
        <v>92</v>
      </c>
      <c r="V2" s="231"/>
      <c r="W2" s="231"/>
      <c r="X2" s="231"/>
      <c r="Y2" s="231"/>
      <c r="Z2" s="231"/>
      <c r="AA2" s="231"/>
      <c r="AB2" s="231"/>
      <c r="AC2" s="232"/>
      <c r="AD2" s="140"/>
      <c r="AE2" s="231" t="s">
        <v>94</v>
      </c>
      <c r="AF2" s="231"/>
      <c r="AG2" s="231"/>
      <c r="AH2" s="231"/>
      <c r="AI2" s="231"/>
      <c r="AJ2" s="231"/>
      <c r="AK2" s="231"/>
      <c r="AL2" s="231"/>
      <c r="AM2" s="232"/>
    </row>
    <row r="3" spans="1:39" ht="48.6" x14ac:dyDescent="0.3">
      <c r="A3" s="123" t="s">
        <v>0</v>
      </c>
      <c r="B3" s="124" t="s">
        <v>1</v>
      </c>
      <c r="C3" s="125" t="s">
        <v>2</v>
      </c>
      <c r="D3" s="124" t="s">
        <v>3</v>
      </c>
      <c r="E3" s="125" t="s">
        <v>4</v>
      </c>
      <c r="F3" s="124" t="s">
        <v>5</v>
      </c>
      <c r="G3" s="125" t="s">
        <v>6</v>
      </c>
      <c r="H3" s="124" t="s">
        <v>7</v>
      </c>
      <c r="I3" s="130" t="s">
        <v>8</v>
      </c>
      <c r="J3" s="141"/>
      <c r="K3" s="123" t="s">
        <v>0</v>
      </c>
      <c r="L3" s="124" t="s">
        <v>1</v>
      </c>
      <c r="M3" s="125" t="s">
        <v>2</v>
      </c>
      <c r="N3" s="124" t="s">
        <v>3</v>
      </c>
      <c r="O3" s="125" t="s">
        <v>4</v>
      </c>
      <c r="P3" s="124" t="s">
        <v>5</v>
      </c>
      <c r="Q3" s="125" t="s">
        <v>6</v>
      </c>
      <c r="R3" s="124" t="s">
        <v>7</v>
      </c>
      <c r="S3" s="130" t="s">
        <v>8</v>
      </c>
      <c r="T3" s="141"/>
      <c r="U3" s="123" t="s">
        <v>0</v>
      </c>
      <c r="V3" s="124" t="s">
        <v>1</v>
      </c>
      <c r="W3" s="125" t="s">
        <v>2</v>
      </c>
      <c r="X3" s="124" t="s">
        <v>3</v>
      </c>
      <c r="Y3" s="125" t="s">
        <v>4</v>
      </c>
      <c r="Z3" s="124" t="s">
        <v>5</v>
      </c>
      <c r="AA3" s="125" t="s">
        <v>6</v>
      </c>
      <c r="AB3" s="124" t="s">
        <v>7</v>
      </c>
      <c r="AC3" s="130" t="s">
        <v>8</v>
      </c>
      <c r="AD3" s="141"/>
      <c r="AE3" s="123" t="s">
        <v>0</v>
      </c>
      <c r="AF3" s="124" t="s">
        <v>1</v>
      </c>
      <c r="AG3" s="125" t="s">
        <v>2</v>
      </c>
      <c r="AH3" s="124" t="s">
        <v>3</v>
      </c>
      <c r="AI3" s="125" t="s">
        <v>4</v>
      </c>
      <c r="AJ3" s="124" t="s">
        <v>5</v>
      </c>
      <c r="AK3" s="125" t="s">
        <v>6</v>
      </c>
      <c r="AL3" s="124" t="s">
        <v>7</v>
      </c>
      <c r="AM3" s="130" t="s">
        <v>8</v>
      </c>
    </row>
    <row r="4" spans="1:39" x14ac:dyDescent="0.3">
      <c r="A4" s="4">
        <v>1</v>
      </c>
      <c r="B4" s="5">
        <v>1500</v>
      </c>
      <c r="C4" s="5">
        <v>40000</v>
      </c>
      <c r="D4" s="5">
        <v>155954</v>
      </c>
      <c r="E4" s="201">
        <v>0.1</v>
      </c>
      <c r="F4" s="5">
        <v>3846746.7</v>
      </c>
      <c r="G4" s="201">
        <v>1.4999999999999999E-2</v>
      </c>
      <c r="H4" s="5">
        <v>20</v>
      </c>
      <c r="I4" s="131">
        <v>24666</v>
      </c>
      <c r="J4" s="142"/>
      <c r="K4" s="4">
        <v>1</v>
      </c>
      <c r="L4" s="5">
        <v>3000</v>
      </c>
      <c r="M4" s="5">
        <v>48000</v>
      </c>
      <c r="N4" s="5">
        <v>160503</v>
      </c>
      <c r="O4" s="201">
        <v>0.10004400607358614</v>
      </c>
      <c r="P4" s="5">
        <v>4092873.2999999993</v>
      </c>
      <c r="Q4" s="201">
        <v>1.2966198885766451E-2</v>
      </c>
      <c r="R4" s="5">
        <v>23.822492368956201</v>
      </c>
      <c r="S4" s="131">
        <v>25500.291583334889</v>
      </c>
      <c r="T4" s="142"/>
      <c r="U4" s="4">
        <v>1</v>
      </c>
      <c r="V4" s="5">
        <v>3500</v>
      </c>
      <c r="W4" s="5">
        <v>54000</v>
      </c>
      <c r="X4" s="5">
        <v>157192</v>
      </c>
      <c r="Y4" s="201">
        <v>0.10005709655428342</v>
      </c>
      <c r="Z4" s="5">
        <v>5262510.5999999978</v>
      </c>
      <c r="AA4" s="201">
        <v>1.2851134514789324E-2</v>
      </c>
      <c r="AB4" s="5">
        <v>24.113760566148997</v>
      </c>
      <c r="AC4" s="131">
        <v>33478.23426128555</v>
      </c>
      <c r="AD4" s="142"/>
      <c r="AE4" s="4">
        <v>1</v>
      </c>
      <c r="AF4" s="5">
        <v>3000</v>
      </c>
      <c r="AG4" s="5">
        <v>80000</v>
      </c>
      <c r="AH4" s="5">
        <v>156278</v>
      </c>
      <c r="AI4" s="201">
        <v>0.10005709655428342</v>
      </c>
      <c r="AJ4" s="5">
        <v>7483997.799999997</v>
      </c>
      <c r="AK4" s="201">
        <v>1.2999999999999999E-2</v>
      </c>
      <c r="AL4" s="5">
        <v>23.185699066660391</v>
      </c>
      <c r="AM4" s="131">
        <v>47889.00421044547</v>
      </c>
    </row>
    <row r="5" spans="1:39" x14ac:dyDescent="0.3">
      <c r="A5" s="4">
        <v>2</v>
      </c>
      <c r="B5" s="7">
        <v>40000</v>
      </c>
      <c r="C5" s="7">
        <v>70000</v>
      </c>
      <c r="D5" s="7">
        <v>156154</v>
      </c>
      <c r="E5" s="202">
        <v>0.1</v>
      </c>
      <c r="F5" s="7">
        <v>9118081.2400000002</v>
      </c>
      <c r="G5" s="202">
        <v>3.5000000000000003E-2</v>
      </c>
      <c r="H5" s="7">
        <v>34</v>
      </c>
      <c r="I5" s="132">
        <v>58392</v>
      </c>
      <c r="J5" s="142"/>
      <c r="K5" s="4">
        <v>2</v>
      </c>
      <c r="L5" s="7">
        <v>50000</v>
      </c>
      <c r="M5" s="7">
        <v>80000</v>
      </c>
      <c r="N5" s="7">
        <v>161334</v>
      </c>
      <c r="O5" s="202">
        <v>0.10056198124568354</v>
      </c>
      <c r="P5" s="7">
        <v>10610500.000000007</v>
      </c>
      <c r="Q5" s="202">
        <v>3.3614002485106258E-2</v>
      </c>
      <c r="R5" s="7">
        <v>33.796239432595492</v>
      </c>
      <c r="S5" s="132">
        <v>65767.290217809059</v>
      </c>
      <c r="T5" s="142"/>
      <c r="U5" s="4">
        <v>2</v>
      </c>
      <c r="V5" s="7">
        <v>55000</v>
      </c>
      <c r="W5" s="7">
        <v>100000</v>
      </c>
      <c r="X5" s="7">
        <v>156969</v>
      </c>
      <c r="Y5" s="202">
        <v>9.991515082847291E-2</v>
      </c>
      <c r="Z5" s="7">
        <v>12465059.199999994</v>
      </c>
      <c r="AA5" s="202">
        <v>3.0439872655840763E-2</v>
      </c>
      <c r="AB5" s="7">
        <v>33.086673496116283</v>
      </c>
      <c r="AC5" s="132">
        <v>79410.961400021624</v>
      </c>
      <c r="AD5" s="142"/>
      <c r="AE5" s="4">
        <v>2</v>
      </c>
      <c r="AF5" s="7">
        <v>80000</v>
      </c>
      <c r="AG5" s="7">
        <v>140000</v>
      </c>
      <c r="AH5" s="7">
        <v>157200</v>
      </c>
      <c r="AI5" s="202">
        <v>9.991515082847291E-2</v>
      </c>
      <c r="AJ5" s="7">
        <v>17161032.000000015</v>
      </c>
      <c r="AK5" s="202">
        <v>3.1E-2</v>
      </c>
      <c r="AL5" s="7">
        <v>32.557787914368866</v>
      </c>
      <c r="AM5" s="132">
        <v>109166.87022900773</v>
      </c>
    </row>
    <row r="6" spans="1:39" x14ac:dyDescent="0.3">
      <c r="A6" s="4">
        <v>3</v>
      </c>
      <c r="B6" s="7">
        <v>70000</v>
      </c>
      <c r="C6" s="7">
        <v>90000</v>
      </c>
      <c r="D6" s="7">
        <v>155883</v>
      </c>
      <c r="E6" s="202">
        <v>0.1</v>
      </c>
      <c r="F6" s="7">
        <v>12501864.723999999</v>
      </c>
      <c r="G6" s="202">
        <v>4.9000000000000002E-2</v>
      </c>
      <c r="H6" s="7">
        <v>42</v>
      </c>
      <c r="I6" s="132">
        <v>80200</v>
      </c>
      <c r="J6" s="142"/>
      <c r="K6" s="4">
        <v>3</v>
      </c>
      <c r="L6" s="7">
        <v>80000</v>
      </c>
      <c r="M6" s="7">
        <v>100000</v>
      </c>
      <c r="N6" s="7">
        <v>159312</v>
      </c>
      <c r="O6" s="202">
        <v>9.9301637325128839E-2</v>
      </c>
      <c r="P6" s="7">
        <v>14689130.884000015</v>
      </c>
      <c r="Q6" s="202">
        <v>4.6535081479555845E-2</v>
      </c>
      <c r="R6" s="7">
        <v>37.815119906853489</v>
      </c>
      <c r="S6" s="132">
        <v>92203.543261022496</v>
      </c>
      <c r="T6" s="142"/>
      <c r="U6" s="4">
        <v>3</v>
      </c>
      <c r="V6" s="7">
        <v>100000</v>
      </c>
      <c r="W6" s="7">
        <v>140000</v>
      </c>
      <c r="X6" s="7">
        <v>156670</v>
      </c>
      <c r="Y6" s="202">
        <v>9.9724828980861518E-2</v>
      </c>
      <c r="Z6" s="7">
        <v>18567480.412</v>
      </c>
      <c r="AA6" s="202">
        <v>4.5342082232637783E-2</v>
      </c>
      <c r="AB6" s="7">
        <v>37.421780828085701</v>
      </c>
      <c r="AC6" s="132">
        <v>118513.31085721579</v>
      </c>
      <c r="AD6" s="142"/>
      <c r="AE6" s="4">
        <v>3</v>
      </c>
      <c r="AF6" s="7">
        <v>140000</v>
      </c>
      <c r="AG6" s="7">
        <v>185194</v>
      </c>
      <c r="AH6" s="7">
        <v>156341</v>
      </c>
      <c r="AI6" s="202">
        <v>9.9724828980861518E-2</v>
      </c>
      <c r="AJ6" s="7">
        <v>25035656.783999983</v>
      </c>
      <c r="AK6" s="202">
        <v>4.4999999999999998E-2</v>
      </c>
      <c r="AL6" s="7">
        <v>38.14781975695648</v>
      </c>
      <c r="AM6" s="132">
        <v>160134.94082806163</v>
      </c>
    </row>
    <row r="7" spans="1:39" x14ac:dyDescent="0.3">
      <c r="A7" s="4">
        <v>4</v>
      </c>
      <c r="B7" s="7">
        <v>90000</v>
      </c>
      <c r="C7" s="7">
        <v>110000</v>
      </c>
      <c r="D7" s="7">
        <v>155574</v>
      </c>
      <c r="E7" s="202">
        <v>0.1</v>
      </c>
      <c r="F7" s="7">
        <v>15614462.470000001</v>
      </c>
      <c r="G7" s="202">
        <v>6.0999999999999999E-2</v>
      </c>
      <c r="H7" s="7">
        <v>36</v>
      </c>
      <c r="I7" s="132">
        <v>100367</v>
      </c>
      <c r="J7" s="142"/>
      <c r="K7" s="4">
        <v>4</v>
      </c>
      <c r="L7" s="7">
        <v>100000</v>
      </c>
      <c r="M7" s="7">
        <v>132000</v>
      </c>
      <c r="N7" s="7">
        <v>160580</v>
      </c>
      <c r="O7" s="202">
        <v>0.10009200136630754</v>
      </c>
      <c r="P7" s="7">
        <v>18875644</v>
      </c>
      <c r="Q7" s="202">
        <v>5.9797930759528821E-2</v>
      </c>
      <c r="R7" s="7">
        <v>39.212156205811525</v>
      </c>
      <c r="S7" s="132">
        <v>117546.66832731348</v>
      </c>
      <c r="T7" s="142"/>
      <c r="U7" s="4">
        <v>4</v>
      </c>
      <c r="V7" s="7">
        <v>140000</v>
      </c>
      <c r="W7" s="7">
        <v>170000</v>
      </c>
      <c r="X7" s="7">
        <v>157027</v>
      </c>
      <c r="Y7" s="202">
        <v>9.9952069447742015E-2</v>
      </c>
      <c r="Z7" s="7">
        <v>24022819.139999997</v>
      </c>
      <c r="AA7" s="202">
        <v>5.8664106100346031E-2</v>
      </c>
      <c r="AB7" s="7">
        <v>39.058681688178581</v>
      </c>
      <c r="AC7" s="132">
        <v>152985.27730899779</v>
      </c>
      <c r="AD7" s="142"/>
      <c r="AE7" s="4">
        <v>4</v>
      </c>
      <c r="AF7" s="7">
        <v>186000</v>
      </c>
      <c r="AG7" s="7">
        <v>220000</v>
      </c>
      <c r="AH7" s="7">
        <v>156916</v>
      </c>
      <c r="AI7" s="202">
        <v>9.9952069447742015E-2</v>
      </c>
      <c r="AJ7" s="7">
        <v>31789800.499999996</v>
      </c>
      <c r="AK7" s="202">
        <v>5.7000000000000002E-2</v>
      </c>
      <c r="AL7" s="7">
        <v>38.984087341354815</v>
      </c>
      <c r="AM7" s="132">
        <v>202591.19847561751</v>
      </c>
    </row>
    <row r="8" spans="1:39" x14ac:dyDescent="0.3">
      <c r="A8" s="4">
        <v>5</v>
      </c>
      <c r="B8" s="7">
        <v>110000</v>
      </c>
      <c r="C8" s="7">
        <v>140000</v>
      </c>
      <c r="D8" s="7">
        <v>156598</v>
      </c>
      <c r="E8" s="202">
        <v>0.1</v>
      </c>
      <c r="F8" s="7">
        <v>19640376.309999999</v>
      </c>
      <c r="G8" s="202">
        <v>7.5999999999999998E-2</v>
      </c>
      <c r="H8" s="7">
        <v>40</v>
      </c>
      <c r="I8" s="132">
        <v>125419</v>
      </c>
      <c r="J8" s="142"/>
      <c r="K8" s="4">
        <v>5</v>
      </c>
      <c r="L8" s="7">
        <v>132000</v>
      </c>
      <c r="M8" s="7">
        <v>160000</v>
      </c>
      <c r="N8" s="7">
        <v>161690</v>
      </c>
      <c r="O8" s="202">
        <v>0.10078388156008387</v>
      </c>
      <c r="P8" s="7">
        <v>23792669.999999993</v>
      </c>
      <c r="Q8" s="202">
        <v>7.5375040620829586E-2</v>
      </c>
      <c r="R8" s="7">
        <v>36.684256083302671</v>
      </c>
      <c r="S8" s="132">
        <v>147149.91650689585</v>
      </c>
      <c r="T8" s="142"/>
      <c r="U8" s="4">
        <v>5</v>
      </c>
      <c r="V8" s="7">
        <v>170000</v>
      </c>
      <c r="W8" s="7">
        <v>200000</v>
      </c>
      <c r="X8" s="7">
        <v>157790</v>
      </c>
      <c r="Y8" s="202">
        <v>0.10043774024950622</v>
      </c>
      <c r="Z8" s="7">
        <v>30317753.895999994</v>
      </c>
      <c r="AA8" s="202">
        <v>7.4036436810934719E-2</v>
      </c>
      <c r="AB8" s="7">
        <v>39.973555166374794</v>
      </c>
      <c r="AC8" s="132">
        <v>192139.894137778</v>
      </c>
      <c r="AD8" s="142"/>
      <c r="AE8" s="4">
        <v>5</v>
      </c>
      <c r="AF8" s="7">
        <v>220000</v>
      </c>
      <c r="AG8" s="7">
        <v>280000</v>
      </c>
      <c r="AH8" s="7">
        <v>156946</v>
      </c>
      <c r="AI8" s="202">
        <v>0.10043774024950622</v>
      </c>
      <c r="AJ8" s="7">
        <v>39364992.085999995</v>
      </c>
      <c r="AK8" s="202">
        <v>7.0000000000000007E-2</v>
      </c>
      <c r="AL8" s="7">
        <v>40.981093719907093</v>
      </c>
      <c r="AM8" s="132">
        <v>250818.70252188644</v>
      </c>
    </row>
    <row r="9" spans="1:39" x14ac:dyDescent="0.3">
      <c r="A9" s="4">
        <v>6</v>
      </c>
      <c r="B9" s="7">
        <v>140000</v>
      </c>
      <c r="C9" s="7">
        <v>160000</v>
      </c>
      <c r="D9" s="7">
        <v>155551</v>
      </c>
      <c r="E9" s="202">
        <v>0.1</v>
      </c>
      <c r="F9" s="7">
        <v>23105948.300000001</v>
      </c>
      <c r="G9" s="202">
        <v>0.09</v>
      </c>
      <c r="H9" s="7">
        <v>38</v>
      </c>
      <c r="I9" s="132">
        <v>148543</v>
      </c>
      <c r="J9" s="142"/>
      <c r="K9" s="4">
        <v>6</v>
      </c>
      <c r="L9" s="7">
        <v>160000</v>
      </c>
      <c r="M9" s="7">
        <v>192000</v>
      </c>
      <c r="N9" s="7">
        <v>158840</v>
      </c>
      <c r="O9" s="202">
        <v>9.9007432413901433E-2</v>
      </c>
      <c r="P9" s="7">
        <v>27682547.721999973</v>
      </c>
      <c r="Q9" s="202">
        <v>8.769815069236879E-2</v>
      </c>
      <c r="R9" s="7">
        <v>38.384590932878524</v>
      </c>
      <c r="S9" s="132">
        <v>174279.44926970519</v>
      </c>
      <c r="T9" s="142"/>
      <c r="U9" s="4">
        <v>6</v>
      </c>
      <c r="V9" s="7">
        <v>200000</v>
      </c>
      <c r="W9" s="7">
        <v>250000</v>
      </c>
      <c r="X9" s="7">
        <v>157039</v>
      </c>
      <c r="Y9" s="202">
        <v>9.995970778276321E-2</v>
      </c>
      <c r="Z9" s="7">
        <v>35195576.988000005</v>
      </c>
      <c r="AA9" s="202">
        <v>8.594815831789715E-2</v>
      </c>
      <c r="AB9" s="7">
        <v>38.673255470038832</v>
      </c>
      <c r="AC9" s="132">
        <v>224119.97648991659</v>
      </c>
      <c r="AD9" s="142"/>
      <c r="AE9" s="4">
        <v>6</v>
      </c>
      <c r="AF9" s="7">
        <v>280000</v>
      </c>
      <c r="AG9" s="7">
        <v>300000</v>
      </c>
      <c r="AH9" s="7">
        <v>156717</v>
      </c>
      <c r="AI9" s="202">
        <v>9.995970778276321E-2</v>
      </c>
      <c r="AJ9" s="7">
        <v>46882656.000000037</v>
      </c>
      <c r="AK9" s="202">
        <v>8.4000000000000005E-2</v>
      </c>
      <c r="AL9" s="7">
        <v>39.861283279477064</v>
      </c>
      <c r="AM9" s="132">
        <v>299154.88428185863</v>
      </c>
    </row>
    <row r="10" spans="1:39" x14ac:dyDescent="0.3">
      <c r="A10" s="4">
        <v>7</v>
      </c>
      <c r="B10" s="7">
        <v>160000</v>
      </c>
      <c r="C10" s="7">
        <v>198000</v>
      </c>
      <c r="D10" s="7">
        <v>156552</v>
      </c>
      <c r="E10" s="202">
        <v>0.1</v>
      </c>
      <c r="F10" s="7">
        <v>27523574.899999999</v>
      </c>
      <c r="G10" s="202">
        <v>0.107</v>
      </c>
      <c r="H10" s="7">
        <v>39</v>
      </c>
      <c r="I10" s="132">
        <v>175811</v>
      </c>
      <c r="J10" s="142"/>
      <c r="K10" s="4">
        <v>7</v>
      </c>
      <c r="L10" s="7">
        <v>192000</v>
      </c>
      <c r="M10" s="7">
        <v>220000</v>
      </c>
      <c r="N10" s="7">
        <v>160250</v>
      </c>
      <c r="O10" s="202">
        <v>9.9886307254644327E-2</v>
      </c>
      <c r="P10" s="7">
        <v>32582098.400000006</v>
      </c>
      <c r="Q10" s="202">
        <v>0.10321989883488772</v>
      </c>
      <c r="R10" s="7">
        <v>39.409427319267238</v>
      </c>
      <c r="S10" s="132">
        <v>203320.42683307338</v>
      </c>
      <c r="T10" s="142"/>
      <c r="U10" s="4">
        <v>7</v>
      </c>
      <c r="V10" s="7">
        <v>250000</v>
      </c>
      <c r="W10" s="7">
        <v>300000</v>
      </c>
      <c r="X10" s="7">
        <v>157794</v>
      </c>
      <c r="Y10" s="202">
        <v>0.10044028636117995</v>
      </c>
      <c r="Z10" s="7">
        <v>43678029.79999999</v>
      </c>
      <c r="AA10" s="202">
        <v>0.10666244288434816</v>
      </c>
      <c r="AB10" s="7">
        <v>38.212364408301219</v>
      </c>
      <c r="AC10" s="132">
        <v>276804.12309720262</v>
      </c>
      <c r="AD10" s="142"/>
      <c r="AE10" s="4">
        <v>7</v>
      </c>
      <c r="AF10" s="7">
        <v>300000</v>
      </c>
      <c r="AG10" s="7">
        <v>400000</v>
      </c>
      <c r="AH10" s="7">
        <v>155769</v>
      </c>
      <c r="AI10" s="202">
        <v>9.9000000000000005E-2</v>
      </c>
      <c r="AJ10" s="7">
        <v>56053021.511999987</v>
      </c>
      <c r="AK10" s="202">
        <v>0.1</v>
      </c>
      <c r="AL10" s="7">
        <v>40.190330901856775</v>
      </c>
      <c r="AM10" s="132">
        <v>359847.09096161614</v>
      </c>
    </row>
    <row r="11" spans="1:39" x14ac:dyDescent="0.3">
      <c r="A11" s="4">
        <v>8</v>
      </c>
      <c r="B11" s="7">
        <v>198000</v>
      </c>
      <c r="C11" s="7">
        <v>240000</v>
      </c>
      <c r="D11" s="7">
        <v>154948</v>
      </c>
      <c r="E11" s="202">
        <v>9.9000000000000005E-2</v>
      </c>
      <c r="F11" s="7">
        <v>32109414.039999999</v>
      </c>
      <c r="G11" s="202">
        <v>0.125</v>
      </c>
      <c r="H11" s="7">
        <v>39</v>
      </c>
      <c r="I11" s="132">
        <v>207227</v>
      </c>
      <c r="J11" s="142"/>
      <c r="K11" s="4">
        <v>8</v>
      </c>
      <c r="L11" s="7">
        <v>220000</v>
      </c>
      <c r="M11" s="7">
        <v>290000</v>
      </c>
      <c r="N11" s="7">
        <v>161121</v>
      </c>
      <c r="O11" s="202">
        <v>0.10042921504633727</v>
      </c>
      <c r="P11" s="7">
        <v>40554476.799999982</v>
      </c>
      <c r="Q11" s="202">
        <v>0.12847634738583313</v>
      </c>
      <c r="R11" s="7">
        <v>39.899500866077148</v>
      </c>
      <c r="S11" s="132">
        <v>251701.9929121591</v>
      </c>
      <c r="T11" s="142"/>
      <c r="U11" s="4">
        <v>8</v>
      </c>
      <c r="V11" s="7">
        <v>300000</v>
      </c>
      <c r="W11" s="7">
        <v>380000</v>
      </c>
      <c r="X11" s="7">
        <v>156225</v>
      </c>
      <c r="Y11" s="202">
        <v>9.9441574057158935E-2</v>
      </c>
      <c r="Z11" s="7">
        <v>50673044.99500002</v>
      </c>
      <c r="AA11" s="202">
        <v>0.12374438115235672</v>
      </c>
      <c r="AB11" s="7">
        <v>40.706833823990813</v>
      </c>
      <c r="AC11" s="132">
        <v>324359.3854696753</v>
      </c>
      <c r="AD11" s="142"/>
      <c r="AE11" s="4">
        <v>8</v>
      </c>
      <c r="AF11" s="7">
        <v>400000</v>
      </c>
      <c r="AG11" s="7">
        <v>500000</v>
      </c>
      <c r="AH11" s="7">
        <v>157265</v>
      </c>
      <c r="AI11" s="202">
        <v>0.1</v>
      </c>
      <c r="AJ11" s="7">
        <v>70822463.999999985</v>
      </c>
      <c r="AK11" s="202">
        <v>0.127</v>
      </c>
      <c r="AL11" s="7">
        <v>41.321603700435809</v>
      </c>
      <c r="AM11" s="132">
        <v>450338.37153848592</v>
      </c>
    </row>
    <row r="12" spans="1:39" x14ac:dyDescent="0.3">
      <c r="A12" s="4">
        <v>9</v>
      </c>
      <c r="B12" s="7">
        <v>240000</v>
      </c>
      <c r="C12" s="7">
        <v>300000</v>
      </c>
      <c r="D12" s="7">
        <v>156013</v>
      </c>
      <c r="E12" s="202">
        <v>0.1</v>
      </c>
      <c r="F12" s="7">
        <v>41661069.960000001</v>
      </c>
      <c r="G12" s="202">
        <v>0.16200000000000001</v>
      </c>
      <c r="H12" s="7">
        <v>41</v>
      </c>
      <c r="I12" s="132">
        <v>267036</v>
      </c>
      <c r="J12" s="142"/>
      <c r="K12" s="4">
        <v>9</v>
      </c>
      <c r="L12" s="7">
        <v>290000</v>
      </c>
      <c r="M12" s="7">
        <v>380000</v>
      </c>
      <c r="N12" s="7">
        <v>160279</v>
      </c>
      <c r="O12" s="202">
        <v>9.9904383403851091E-2</v>
      </c>
      <c r="P12" s="7">
        <v>51074000.999999978</v>
      </c>
      <c r="Q12" s="202">
        <v>0.161802139063976</v>
      </c>
      <c r="R12" s="7">
        <v>41.859161416075537</v>
      </c>
      <c r="S12" s="132">
        <v>318656.84837065352</v>
      </c>
      <c r="T12" s="142"/>
      <c r="U12" s="4">
        <v>9</v>
      </c>
      <c r="V12" s="7">
        <v>380000</v>
      </c>
      <c r="W12" s="7">
        <v>500000</v>
      </c>
      <c r="X12" s="7">
        <v>157348</v>
      </c>
      <c r="Y12" s="202">
        <v>0.10015639490955892</v>
      </c>
      <c r="Z12" s="7">
        <v>67745302.759000033</v>
      </c>
      <c r="AA12" s="202">
        <v>0.16543510591713356</v>
      </c>
      <c r="AB12" s="7">
        <v>40.014302989586845</v>
      </c>
      <c r="AC12" s="132">
        <v>430544.41593792127</v>
      </c>
      <c r="AD12" s="142"/>
      <c r="AE12" s="4">
        <v>9</v>
      </c>
      <c r="AF12" s="7">
        <v>500000</v>
      </c>
      <c r="AG12" s="7">
        <v>700000</v>
      </c>
      <c r="AH12" s="7">
        <v>156865</v>
      </c>
      <c r="AI12" s="202">
        <v>0.10015639490955892</v>
      </c>
      <c r="AJ12" s="7">
        <v>92144309.552000105</v>
      </c>
      <c r="AK12" s="202">
        <v>0.16500000000000001</v>
      </c>
      <c r="AL12" s="7">
        <v>39.54550768354418</v>
      </c>
      <c r="AM12" s="132">
        <v>587411.52935326623</v>
      </c>
    </row>
    <row r="13" spans="1:39" x14ac:dyDescent="0.3">
      <c r="A13" s="4">
        <v>10</v>
      </c>
      <c r="B13" s="7">
        <v>300000</v>
      </c>
      <c r="C13" s="7">
        <v>1800000</v>
      </c>
      <c r="D13" s="7">
        <v>156379</v>
      </c>
      <c r="E13" s="202">
        <v>0.1</v>
      </c>
      <c r="F13" s="7">
        <v>72327959</v>
      </c>
      <c r="G13" s="202">
        <v>0.28100000000000003</v>
      </c>
      <c r="H13" s="7">
        <v>41</v>
      </c>
      <c r="I13" s="132">
        <v>462517</v>
      </c>
      <c r="J13" s="142"/>
      <c r="K13" s="4">
        <v>10</v>
      </c>
      <c r="L13" s="7">
        <v>380000</v>
      </c>
      <c r="M13" s="7">
        <v>1800000</v>
      </c>
      <c r="N13" s="7">
        <v>160415</v>
      </c>
      <c r="O13" s="202">
        <v>9.998915431047592E-2</v>
      </c>
      <c r="P13" s="7">
        <v>91703201.214000016</v>
      </c>
      <c r="Q13" s="202">
        <v>0.29051520979214868</v>
      </c>
      <c r="R13" s="7">
        <v>40.510632469961628</v>
      </c>
      <c r="S13" s="132">
        <v>571662.25860424538</v>
      </c>
      <c r="T13" s="142"/>
      <c r="U13" s="4">
        <v>10</v>
      </c>
      <c r="V13" s="7">
        <v>500000</v>
      </c>
      <c r="W13" s="7">
        <v>2700000</v>
      </c>
      <c r="X13" s="7">
        <v>156969</v>
      </c>
      <c r="Y13" s="202">
        <v>9.991515082847291E-2</v>
      </c>
      <c r="Z13" s="7">
        <v>121570166.86</v>
      </c>
      <c r="AA13" s="202">
        <v>0.2968762794137163</v>
      </c>
      <c r="AB13" s="7">
        <v>42.887787932021432</v>
      </c>
      <c r="AC13" s="132">
        <v>774485.19682230253</v>
      </c>
      <c r="AD13" s="142"/>
      <c r="AE13" s="4">
        <v>10</v>
      </c>
      <c r="AF13" s="7">
        <v>700000</v>
      </c>
      <c r="AG13" s="7">
        <v>6000000</v>
      </c>
      <c r="AH13" s="7">
        <v>156423</v>
      </c>
      <c r="AI13" s="202">
        <v>9.991515082847291E-2</v>
      </c>
      <c r="AJ13" s="7">
        <v>172948802.7260001</v>
      </c>
      <c r="AK13" s="202">
        <v>0.309</v>
      </c>
      <c r="AL13" s="7">
        <v>39.56255675339839</v>
      </c>
      <c r="AM13" s="132">
        <v>1105648.1637994419</v>
      </c>
    </row>
    <row r="14" spans="1:39" ht="54.75" customHeight="1" x14ac:dyDescent="0.3">
      <c r="A14" s="9" t="s">
        <v>80</v>
      </c>
      <c r="B14" s="10">
        <v>1500</v>
      </c>
      <c r="C14" s="10">
        <v>1800000</v>
      </c>
      <c r="D14" s="10">
        <v>1559606</v>
      </c>
      <c r="E14" s="203">
        <v>0.98099999999999998</v>
      </c>
      <c r="F14" s="10">
        <v>257449497.64399999</v>
      </c>
      <c r="G14" s="204">
        <v>1</v>
      </c>
      <c r="H14" s="10">
        <v>37</v>
      </c>
      <c r="I14" s="133">
        <v>165073</v>
      </c>
      <c r="J14" s="143"/>
      <c r="K14" s="9" t="s">
        <v>80</v>
      </c>
      <c r="L14" s="10">
        <v>3000</v>
      </c>
      <c r="M14" s="10">
        <v>1800000</v>
      </c>
      <c r="N14" s="10">
        <v>1604324</v>
      </c>
      <c r="O14" s="203">
        <v>0.98732491445732717</v>
      </c>
      <c r="P14" s="10">
        <v>315657143.31999958</v>
      </c>
      <c r="Q14" s="204">
        <v>0.99999999999999778</v>
      </c>
      <c r="R14" s="10">
        <v>37.133491446622003</v>
      </c>
      <c r="S14" s="133">
        <v>196753.98692533403</v>
      </c>
      <c r="T14" s="143"/>
      <c r="U14" s="9" t="s">
        <v>80</v>
      </c>
      <c r="V14" s="10">
        <v>3500</v>
      </c>
      <c r="W14" s="10">
        <v>2700000</v>
      </c>
      <c r="X14" s="10">
        <v>1571023</v>
      </c>
      <c r="Y14" s="203">
        <v>0.98645852759249253</v>
      </c>
      <c r="Z14" s="10">
        <v>409497744.6499998</v>
      </c>
      <c r="AA14" s="204">
        <v>0.99999999999999989</v>
      </c>
      <c r="AB14" s="10">
        <v>37.390127897050192</v>
      </c>
      <c r="AC14" s="133">
        <v>260656.7470049769</v>
      </c>
      <c r="AD14" s="143"/>
      <c r="AE14" s="9" t="s">
        <v>80</v>
      </c>
      <c r="AF14" s="10">
        <v>3000</v>
      </c>
      <c r="AG14" s="10">
        <v>6000000</v>
      </c>
      <c r="AH14" s="10">
        <v>1566720</v>
      </c>
      <c r="AI14" s="203">
        <v>0.99</v>
      </c>
      <c r="AJ14" s="10">
        <v>559686732.95999968</v>
      </c>
      <c r="AK14" s="204">
        <v>1</v>
      </c>
      <c r="AL14" s="10">
        <v>37.448999182032836</v>
      </c>
      <c r="AM14" s="133">
        <v>357234.6896446076</v>
      </c>
    </row>
    <row r="15" spans="1:39" ht="35.4" x14ac:dyDescent="0.3">
      <c r="A15" s="13" t="s">
        <v>17</v>
      </c>
      <c r="B15" s="7">
        <v>0</v>
      </c>
      <c r="C15" s="7">
        <v>0</v>
      </c>
      <c r="D15" s="7">
        <v>30680</v>
      </c>
      <c r="E15" s="205">
        <v>1.9E-2</v>
      </c>
      <c r="F15" s="7">
        <v>0</v>
      </c>
      <c r="G15" s="202">
        <v>0</v>
      </c>
      <c r="H15" s="7">
        <v>26</v>
      </c>
      <c r="I15" s="132">
        <v>0</v>
      </c>
      <c r="J15" s="142"/>
      <c r="K15" s="13" t="s">
        <v>17</v>
      </c>
      <c r="L15" s="7">
        <v>0</v>
      </c>
      <c r="M15" s="7">
        <v>0</v>
      </c>
      <c r="N15" s="7">
        <v>20596</v>
      </c>
      <c r="O15" s="205">
        <v>1.2675085542672871E-2</v>
      </c>
      <c r="P15" s="7">
        <v>0</v>
      </c>
      <c r="Q15" s="202">
        <v>0</v>
      </c>
      <c r="R15" s="7">
        <v>21.079156639112693</v>
      </c>
      <c r="S15" s="132">
        <v>0</v>
      </c>
      <c r="T15" s="142"/>
      <c r="U15" s="13" t="s">
        <v>17</v>
      </c>
      <c r="V15" s="7">
        <v>0</v>
      </c>
      <c r="W15" s="7">
        <v>0</v>
      </c>
      <c r="X15" s="7">
        <v>21566</v>
      </c>
      <c r="Y15" s="205">
        <v>1.3541472407507521E-2</v>
      </c>
      <c r="Z15" s="7">
        <v>0</v>
      </c>
      <c r="AA15" s="202">
        <v>0</v>
      </c>
      <c r="AB15" s="7">
        <v>27.66034457077604</v>
      </c>
      <c r="AC15" s="132">
        <v>0</v>
      </c>
      <c r="AD15" s="142"/>
      <c r="AE15" s="13" t="s">
        <v>17</v>
      </c>
      <c r="AF15" s="7">
        <v>0</v>
      </c>
      <c r="AG15" s="7">
        <v>0</v>
      </c>
      <c r="AH15" s="7">
        <v>15281</v>
      </c>
      <c r="AI15" s="205">
        <v>0.01</v>
      </c>
      <c r="AJ15" s="7">
        <v>0</v>
      </c>
      <c r="AK15" s="202">
        <v>0</v>
      </c>
      <c r="AL15" s="7">
        <v>23.665395813115207</v>
      </c>
      <c r="AM15" s="132">
        <v>0</v>
      </c>
    </row>
    <row r="16" spans="1:39" x14ac:dyDescent="0.3">
      <c r="A16" s="9" t="s">
        <v>14</v>
      </c>
      <c r="B16" s="10">
        <v>0</v>
      </c>
      <c r="C16" s="10">
        <v>1800000</v>
      </c>
      <c r="D16" s="10">
        <v>1590286</v>
      </c>
      <c r="E16" s="206">
        <v>1</v>
      </c>
      <c r="F16" s="10">
        <v>257449497.64399999</v>
      </c>
      <c r="G16" s="206">
        <v>1</v>
      </c>
      <c r="H16" s="10">
        <v>37</v>
      </c>
      <c r="I16" s="133">
        <v>161889</v>
      </c>
      <c r="J16" s="143"/>
      <c r="K16" s="9" t="s">
        <v>14</v>
      </c>
      <c r="L16" s="10">
        <v>0</v>
      </c>
      <c r="M16" s="10">
        <v>1800000</v>
      </c>
      <c r="N16" s="10">
        <v>1624920</v>
      </c>
      <c r="O16" s="206">
        <v>1</v>
      </c>
      <c r="P16" s="10">
        <v>315657143.32000029</v>
      </c>
      <c r="Q16" s="206">
        <v>1</v>
      </c>
      <c r="R16" s="10">
        <v>36.939652135261518</v>
      </c>
      <c r="S16" s="133">
        <v>194260.1133101939</v>
      </c>
      <c r="T16" s="143"/>
      <c r="U16" s="9" t="s">
        <v>14</v>
      </c>
      <c r="V16" s="10">
        <v>0</v>
      </c>
      <c r="W16" s="10">
        <v>2700000</v>
      </c>
      <c r="X16" s="10">
        <v>1592589</v>
      </c>
      <c r="Y16" s="206">
        <v>1</v>
      </c>
      <c r="Z16" s="10">
        <v>409497744.64999986</v>
      </c>
      <c r="AA16" s="206">
        <v>1</v>
      </c>
      <c r="AB16" s="10">
        <v>37.262764912276054</v>
      </c>
      <c r="AC16" s="133">
        <v>257127.07085757836</v>
      </c>
      <c r="AD16" s="143"/>
      <c r="AE16" s="9" t="s">
        <v>14</v>
      </c>
      <c r="AF16" s="10">
        <v>0</v>
      </c>
      <c r="AG16" s="10">
        <v>6000000</v>
      </c>
      <c r="AH16" s="10">
        <v>1582001</v>
      </c>
      <c r="AI16" s="206">
        <v>1</v>
      </c>
      <c r="AJ16" s="10">
        <v>559686732.95999932</v>
      </c>
      <c r="AK16" s="206">
        <v>1</v>
      </c>
      <c r="AL16" s="10">
        <v>37.318582934231642</v>
      </c>
      <c r="AM16" s="133">
        <v>353784.05763333861</v>
      </c>
    </row>
    <row r="17" spans="1:10" ht="15" customHeight="1" x14ac:dyDescent="0.3">
      <c r="A17" s="228" t="s">
        <v>81</v>
      </c>
      <c r="B17" s="228"/>
      <c r="C17" s="228"/>
      <c r="D17" s="228"/>
      <c r="E17" s="228"/>
      <c r="F17" s="228"/>
      <c r="G17" s="228"/>
      <c r="H17" s="228"/>
      <c r="I17" s="228"/>
      <c r="J17" s="228"/>
    </row>
    <row r="18" spans="1:10" x14ac:dyDescent="0.3">
      <c r="A18" s="109" t="s">
        <v>90</v>
      </c>
      <c r="B18" s="190"/>
      <c r="C18" s="190"/>
      <c r="D18" s="190"/>
      <c r="E18" s="190"/>
      <c r="F18" s="190"/>
      <c r="G18" s="190"/>
      <c r="H18" s="190"/>
      <c r="I18" s="190"/>
      <c r="J18" s="190"/>
    </row>
    <row r="19" spans="1:10" x14ac:dyDescent="0.3">
      <c r="A19" s="109" t="s">
        <v>98</v>
      </c>
    </row>
  </sheetData>
  <mergeCells count="6">
    <mergeCell ref="AE2:AM2"/>
    <mergeCell ref="A17:J17"/>
    <mergeCell ref="A1:AC1"/>
    <mergeCell ref="A2:I2"/>
    <mergeCell ref="K2:S2"/>
    <mergeCell ref="U2:AC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19"/>
  <sheetViews>
    <sheetView zoomScaleNormal="100" workbookViewId="0">
      <selection sqref="A1:AB1"/>
    </sheetView>
  </sheetViews>
  <sheetFormatPr baseColWidth="10" defaultColWidth="11.44140625" defaultRowHeight="14.4" x14ac:dyDescent="0.3"/>
  <cols>
    <col min="6" max="6" width="13.33203125" bestFit="1" customWidth="1"/>
    <col min="10" max="10" width="1.5546875" customWidth="1"/>
    <col min="16" max="16" width="13.6640625" customWidth="1"/>
    <col min="20" max="20" width="21.33203125" customWidth="1"/>
    <col min="34" max="34" width="14.33203125" bestFit="1" customWidth="1"/>
    <col min="36" max="36" width="16.33203125" customWidth="1"/>
  </cols>
  <sheetData>
    <row r="1" spans="1:39" x14ac:dyDescent="0.3">
      <c r="A1" s="235" t="s">
        <v>86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</row>
    <row r="2" spans="1:39" ht="15" thickBot="1" x14ac:dyDescent="0.35">
      <c r="A2" s="231" t="s">
        <v>15</v>
      </c>
      <c r="B2" s="231"/>
      <c r="C2" s="231"/>
      <c r="D2" s="231"/>
      <c r="E2" s="231"/>
      <c r="F2" s="231"/>
      <c r="G2" s="231"/>
      <c r="H2" s="231"/>
      <c r="I2" s="232"/>
      <c r="J2" s="140"/>
      <c r="K2" s="231" t="s">
        <v>71</v>
      </c>
      <c r="L2" s="231"/>
      <c r="M2" s="231"/>
      <c r="N2" s="231"/>
      <c r="O2" s="231"/>
      <c r="P2" s="231"/>
      <c r="Q2" s="231"/>
      <c r="R2" s="231"/>
      <c r="S2" s="231"/>
      <c r="T2" s="231" t="s">
        <v>82</v>
      </c>
      <c r="U2" s="231"/>
      <c r="V2" s="231"/>
      <c r="W2" s="231"/>
      <c r="X2" s="231"/>
      <c r="Y2" s="231"/>
      <c r="Z2" s="231"/>
      <c r="AA2" s="231"/>
      <c r="AB2" s="231"/>
      <c r="AC2" s="231" t="s">
        <v>87</v>
      </c>
      <c r="AD2" s="231"/>
      <c r="AE2" s="231"/>
      <c r="AF2" s="231"/>
      <c r="AG2" s="231"/>
      <c r="AH2" s="231"/>
      <c r="AI2" s="231"/>
      <c r="AJ2" s="231"/>
      <c r="AK2" s="231"/>
    </row>
    <row r="3" spans="1:39" ht="49.2" thickBot="1" x14ac:dyDescent="0.35">
      <c r="A3" s="123" t="s">
        <v>0</v>
      </c>
      <c r="B3" s="124" t="s">
        <v>1</v>
      </c>
      <c r="C3" s="125" t="s">
        <v>2</v>
      </c>
      <c r="D3" s="124" t="s">
        <v>3</v>
      </c>
      <c r="E3" s="125" t="s">
        <v>4</v>
      </c>
      <c r="F3" s="124" t="s">
        <v>5</v>
      </c>
      <c r="G3" s="125" t="s">
        <v>6</v>
      </c>
      <c r="H3" s="124" t="s">
        <v>7</v>
      </c>
      <c r="I3" s="130" t="s">
        <v>8</v>
      </c>
      <c r="J3" s="141"/>
      <c r="K3" s="126" t="s">
        <v>0</v>
      </c>
      <c r="L3" s="124" t="s">
        <v>1</v>
      </c>
      <c r="M3" s="125" t="s">
        <v>2</v>
      </c>
      <c r="N3" s="124" t="s">
        <v>3</v>
      </c>
      <c r="O3" s="125" t="s">
        <v>4</v>
      </c>
      <c r="P3" s="124" t="s">
        <v>5</v>
      </c>
      <c r="Q3" s="125" t="s">
        <v>6</v>
      </c>
      <c r="R3" s="124" t="s">
        <v>7</v>
      </c>
      <c r="S3" s="125" t="s">
        <v>8</v>
      </c>
      <c r="T3" s="126" t="s">
        <v>0</v>
      </c>
      <c r="U3" s="150" t="s">
        <v>1</v>
      </c>
      <c r="V3" s="151" t="s">
        <v>2</v>
      </c>
      <c r="W3" s="152" t="s">
        <v>3</v>
      </c>
      <c r="X3" s="151" t="s">
        <v>4</v>
      </c>
      <c r="Y3" s="152" t="s">
        <v>5</v>
      </c>
      <c r="Z3" s="151" t="s">
        <v>6</v>
      </c>
      <c r="AA3" s="152" t="s">
        <v>7</v>
      </c>
      <c r="AB3" s="151" t="s">
        <v>8</v>
      </c>
      <c r="AC3" s="194" t="s">
        <v>0</v>
      </c>
      <c r="AD3" s="195" t="s">
        <v>1</v>
      </c>
      <c r="AE3" s="196" t="s">
        <v>2</v>
      </c>
      <c r="AF3" s="196" t="s">
        <v>3</v>
      </c>
      <c r="AG3" s="197" t="s">
        <v>83</v>
      </c>
      <c r="AH3" s="152" t="s">
        <v>5</v>
      </c>
      <c r="AI3" s="198" t="s">
        <v>6</v>
      </c>
      <c r="AJ3" s="199" t="s">
        <v>85</v>
      </c>
      <c r="AK3" s="198" t="s">
        <v>8</v>
      </c>
    </row>
    <row r="4" spans="1:39" x14ac:dyDescent="0.3">
      <c r="A4" s="4">
        <v>1</v>
      </c>
      <c r="B4" s="5">
        <v>600</v>
      </c>
      <c r="C4" s="5">
        <v>23000</v>
      </c>
      <c r="D4" s="5">
        <v>152912</v>
      </c>
      <c r="E4" s="6">
        <v>10.009393297702077</v>
      </c>
      <c r="F4" s="5">
        <v>2162423.7000000007</v>
      </c>
      <c r="G4" s="6">
        <v>1.5660565801905064</v>
      </c>
      <c r="H4" s="5">
        <v>24.140848619229988</v>
      </c>
      <c r="I4" s="131">
        <v>14141.621978654393</v>
      </c>
      <c r="J4" s="142"/>
      <c r="K4" s="127">
        <v>1</v>
      </c>
      <c r="L4" s="144">
        <v>200</v>
      </c>
      <c r="M4" s="144">
        <v>28000</v>
      </c>
      <c r="N4" s="144">
        <v>153985</v>
      </c>
      <c r="O4" s="145" t="s">
        <v>9</v>
      </c>
      <c r="P4" s="144">
        <v>2506910.7000000002</v>
      </c>
      <c r="Q4" s="148">
        <v>1.6</v>
      </c>
      <c r="R4" s="144">
        <v>21276333</v>
      </c>
      <c r="S4" s="144">
        <v>16280</v>
      </c>
      <c r="T4" s="127">
        <v>1</v>
      </c>
      <c r="U4" s="153">
        <v>500</v>
      </c>
      <c r="V4" s="154">
        <v>30000</v>
      </c>
      <c r="W4" s="154">
        <v>151212</v>
      </c>
      <c r="X4" s="155">
        <v>10</v>
      </c>
      <c r="Y4" s="154">
        <v>2734701.3</v>
      </c>
      <c r="Z4" s="155">
        <v>1.4948976624147459</v>
      </c>
      <c r="AA4" s="154">
        <v>24.569165397420171</v>
      </c>
      <c r="AB4" s="154">
        <v>18085.213475121</v>
      </c>
      <c r="AC4" s="182">
        <v>1</v>
      </c>
      <c r="AD4" s="177">
        <v>1500</v>
      </c>
      <c r="AE4" s="178">
        <v>33000</v>
      </c>
      <c r="AF4" s="178">
        <v>155813</v>
      </c>
      <c r="AG4" s="155">
        <v>9.9901325217081318</v>
      </c>
      <c r="AH4" s="157">
        <v>3016682.7959999978</v>
      </c>
      <c r="AI4" s="155">
        <v>1.4179130712179406</v>
      </c>
      <c r="AJ4" s="178">
        <v>25.446365783258976</v>
      </c>
      <c r="AK4" s="180">
        <v>19360.918511292366</v>
      </c>
      <c r="AL4" s="175"/>
      <c r="AM4" s="174"/>
    </row>
    <row r="5" spans="1:39" x14ac:dyDescent="0.3">
      <c r="A5" s="4">
        <v>2</v>
      </c>
      <c r="B5" s="7">
        <v>23785</v>
      </c>
      <c r="C5" s="7">
        <v>39000</v>
      </c>
      <c r="D5" s="7">
        <v>152405</v>
      </c>
      <c r="E5" s="8">
        <v>9.9762058277720858</v>
      </c>
      <c r="F5" s="7">
        <v>4823967.9100000011</v>
      </c>
      <c r="G5" s="8">
        <v>3.4935830050712746</v>
      </c>
      <c r="H5" s="7">
        <v>34.492403350658364</v>
      </c>
      <c r="I5" s="132">
        <v>31652.29428168368</v>
      </c>
      <c r="J5" s="142"/>
      <c r="K5" s="127">
        <v>2</v>
      </c>
      <c r="L5" s="146">
        <v>28000</v>
      </c>
      <c r="M5" s="146">
        <v>40000</v>
      </c>
      <c r="N5" s="146">
        <v>153551</v>
      </c>
      <c r="O5" s="147" t="s">
        <v>9</v>
      </c>
      <c r="P5" s="146">
        <v>5353037</v>
      </c>
      <c r="Q5" s="149">
        <v>3.3</v>
      </c>
      <c r="R5" s="146">
        <v>31875007</v>
      </c>
      <c r="S5" s="146">
        <v>34862</v>
      </c>
      <c r="T5" s="127">
        <v>2</v>
      </c>
      <c r="U5" s="153">
        <v>30000</v>
      </c>
      <c r="V5" s="154">
        <v>50000</v>
      </c>
      <c r="W5" s="154">
        <v>151424</v>
      </c>
      <c r="X5" s="155">
        <v>10</v>
      </c>
      <c r="Y5" s="154">
        <v>6241993.1189999897</v>
      </c>
      <c r="Z5" s="155">
        <v>3.4121243597617137</v>
      </c>
      <c r="AA5" s="154">
        <v>32.722357442811372</v>
      </c>
      <c r="AB5" s="154">
        <v>41221.953712753537</v>
      </c>
      <c r="AC5" s="183">
        <v>2</v>
      </c>
      <c r="AD5" s="179">
        <v>33000</v>
      </c>
      <c r="AE5" s="180">
        <v>60000</v>
      </c>
      <c r="AF5" s="180">
        <v>156229</v>
      </c>
      <c r="AG5" s="155">
        <v>10.016804847695248</v>
      </c>
      <c r="AH5" s="157">
        <v>7104520.9249999998</v>
      </c>
      <c r="AI5" s="155">
        <v>3.3392947702874363</v>
      </c>
      <c r="AJ5" s="180">
        <v>32.108807231064148</v>
      </c>
      <c r="AK5" s="180">
        <v>45475.045766150972</v>
      </c>
      <c r="AL5" s="175"/>
      <c r="AM5" s="174"/>
    </row>
    <row r="6" spans="1:39" x14ac:dyDescent="0.3">
      <c r="A6" s="4">
        <v>3</v>
      </c>
      <c r="B6" s="7">
        <v>40000</v>
      </c>
      <c r="C6" s="7">
        <v>50000</v>
      </c>
      <c r="D6" s="7">
        <v>152967</v>
      </c>
      <c r="E6" s="8">
        <v>10.012993516333538</v>
      </c>
      <c r="F6" s="7">
        <v>6737803.0999999996</v>
      </c>
      <c r="G6" s="8">
        <v>4.879608413828886</v>
      </c>
      <c r="H6" s="7">
        <v>35.301701430365426</v>
      </c>
      <c r="I6" s="132">
        <v>44047.429184072382</v>
      </c>
      <c r="J6" s="142"/>
      <c r="K6" s="127">
        <v>3</v>
      </c>
      <c r="L6" s="146">
        <v>40000</v>
      </c>
      <c r="M6" s="146">
        <v>60000</v>
      </c>
      <c r="N6" s="146">
        <v>154966</v>
      </c>
      <c r="O6" s="147" t="s">
        <v>10</v>
      </c>
      <c r="P6" s="146">
        <v>7696281.4000000004</v>
      </c>
      <c r="Q6" s="149">
        <v>4.8</v>
      </c>
      <c r="R6" s="146">
        <v>36082775</v>
      </c>
      <c r="S6" s="146">
        <v>49664</v>
      </c>
      <c r="T6" s="127">
        <v>3</v>
      </c>
      <c r="U6" s="153">
        <v>50000</v>
      </c>
      <c r="V6" s="154">
        <v>65000</v>
      </c>
      <c r="W6" s="154">
        <v>151414</v>
      </c>
      <c r="X6" s="155">
        <v>10</v>
      </c>
      <c r="Y6" s="154">
        <v>8553548.6799999997</v>
      </c>
      <c r="Z6" s="155">
        <v>4.6757135512689247</v>
      </c>
      <c r="AA6" s="154">
        <v>36.682087175881904</v>
      </c>
      <c r="AB6" s="154">
        <v>56491.134769572142</v>
      </c>
      <c r="AC6" s="183">
        <v>3</v>
      </c>
      <c r="AD6" s="179">
        <v>60000</v>
      </c>
      <c r="AE6" s="180">
        <v>80000</v>
      </c>
      <c r="AF6" s="180">
        <v>156561</v>
      </c>
      <c r="AG6" s="155">
        <v>10.038091415550349</v>
      </c>
      <c r="AH6" s="157">
        <v>10445366.311999993</v>
      </c>
      <c r="AI6" s="155">
        <v>4.9095720130345244</v>
      </c>
      <c r="AJ6" s="180">
        <v>39.030871000807338</v>
      </c>
      <c r="AK6" s="180">
        <v>66717.549785706491</v>
      </c>
      <c r="AL6" s="175"/>
      <c r="AM6" s="174"/>
    </row>
    <row r="7" spans="1:39" x14ac:dyDescent="0.3">
      <c r="A7" s="4">
        <v>4</v>
      </c>
      <c r="B7" s="7">
        <v>50000</v>
      </c>
      <c r="C7" s="7">
        <v>60000</v>
      </c>
      <c r="D7" s="7">
        <v>152645</v>
      </c>
      <c r="E7" s="8">
        <v>9.9919158727093613</v>
      </c>
      <c r="F7" s="7">
        <v>8420511.9399999958</v>
      </c>
      <c r="G7" s="8">
        <v>6.0982489843270384</v>
      </c>
      <c r="H7" s="7">
        <v>38.231190598983268</v>
      </c>
      <c r="I7" s="132">
        <v>55164.020701627938</v>
      </c>
      <c r="J7" s="142"/>
      <c r="K7" s="127">
        <v>4</v>
      </c>
      <c r="L7" s="146">
        <v>60000</v>
      </c>
      <c r="M7" s="146">
        <v>70000</v>
      </c>
      <c r="N7" s="146">
        <v>153683</v>
      </c>
      <c r="O7" s="147" t="s">
        <v>9</v>
      </c>
      <c r="P7" s="146">
        <v>9843344.2440000009</v>
      </c>
      <c r="Q7" s="149">
        <v>6.2</v>
      </c>
      <c r="R7" s="146">
        <v>39373742</v>
      </c>
      <c r="S7" s="146">
        <v>64050</v>
      </c>
      <c r="T7" s="127">
        <v>4</v>
      </c>
      <c r="U7" s="153">
        <v>65000</v>
      </c>
      <c r="V7" s="154">
        <v>80000</v>
      </c>
      <c r="W7" s="154">
        <v>151482</v>
      </c>
      <c r="X7" s="155">
        <v>10</v>
      </c>
      <c r="Y7" s="154">
        <v>11317952.575999999</v>
      </c>
      <c r="Z7" s="155">
        <v>6.1868478466673462</v>
      </c>
      <c r="AA7" s="154">
        <v>39.002140043916206</v>
      </c>
      <c r="AB7" s="154">
        <v>74714.834607412195</v>
      </c>
      <c r="AC7" s="183">
        <v>4</v>
      </c>
      <c r="AD7" s="179">
        <v>80000</v>
      </c>
      <c r="AE7" s="180">
        <v>95000</v>
      </c>
      <c r="AF7" s="180">
        <v>155217</v>
      </c>
      <c r="AG7" s="155">
        <v>9.9519192854381284</v>
      </c>
      <c r="AH7" s="157">
        <v>13175468.778999995</v>
      </c>
      <c r="AI7" s="155">
        <v>6.1927854748066755</v>
      </c>
      <c r="AJ7" s="180">
        <v>39.333154319317906</v>
      </c>
      <c r="AK7" s="180">
        <v>84884.186519517811</v>
      </c>
      <c r="AL7" s="175"/>
      <c r="AM7" s="174"/>
    </row>
    <row r="8" spans="1:39" x14ac:dyDescent="0.3">
      <c r="A8" s="4">
        <v>5</v>
      </c>
      <c r="B8" s="7">
        <v>60000</v>
      </c>
      <c r="C8" s="7">
        <v>70000</v>
      </c>
      <c r="D8" s="7">
        <v>152685</v>
      </c>
      <c r="E8" s="8">
        <v>9.9945342135322406</v>
      </c>
      <c r="F8" s="7">
        <v>10039932.794000005</v>
      </c>
      <c r="G8" s="8">
        <v>7.271055536763753</v>
      </c>
      <c r="H8" s="7">
        <v>39.9871582185893</v>
      </c>
      <c r="I8" s="132">
        <v>65755.855480237122</v>
      </c>
      <c r="J8" s="142"/>
      <c r="K8" s="127">
        <v>5</v>
      </c>
      <c r="L8" s="146">
        <v>70000</v>
      </c>
      <c r="M8" s="146">
        <v>80000</v>
      </c>
      <c r="N8" s="146">
        <v>153653</v>
      </c>
      <c r="O8" s="147" t="s">
        <v>9</v>
      </c>
      <c r="P8" s="146">
        <v>11822192</v>
      </c>
      <c r="Q8" s="149">
        <v>7.4</v>
      </c>
      <c r="R8" s="146">
        <v>38775731</v>
      </c>
      <c r="S8" s="146">
        <v>76941</v>
      </c>
      <c r="T8" s="127">
        <v>5</v>
      </c>
      <c r="U8" s="153">
        <v>80000</v>
      </c>
      <c r="V8" s="154">
        <v>100000</v>
      </c>
      <c r="W8" s="154">
        <v>150670</v>
      </c>
      <c r="X8" s="155">
        <v>10</v>
      </c>
      <c r="Y8" s="154">
        <v>13964523.800000001</v>
      </c>
      <c r="Z8" s="155">
        <v>7.6335700668131885</v>
      </c>
      <c r="AA8" s="154">
        <v>38.64800376739128</v>
      </c>
      <c r="AB8" s="154">
        <v>92682.841972522743</v>
      </c>
      <c r="AC8" s="183">
        <v>5</v>
      </c>
      <c r="AD8" s="179">
        <v>95000</v>
      </c>
      <c r="AE8" s="180">
        <v>110000</v>
      </c>
      <c r="AF8" s="180">
        <v>156095</v>
      </c>
      <c r="AG8" s="155">
        <v>10.00821328115132</v>
      </c>
      <c r="AH8" s="157">
        <v>16032384.900000006</v>
      </c>
      <c r="AI8" s="155">
        <v>7.5356043872592702</v>
      </c>
      <c r="AJ8" s="180">
        <v>39.310692377948072</v>
      </c>
      <c r="AK8" s="180">
        <v>102709.15083763096</v>
      </c>
      <c r="AL8" s="175"/>
      <c r="AM8" s="174"/>
    </row>
    <row r="9" spans="1:39" x14ac:dyDescent="0.3">
      <c r="A9" s="4">
        <v>6</v>
      </c>
      <c r="B9" s="7">
        <v>70000</v>
      </c>
      <c r="C9" s="7">
        <v>80000</v>
      </c>
      <c r="D9" s="7">
        <v>152511</v>
      </c>
      <c r="E9" s="8">
        <v>9.9831444309527164</v>
      </c>
      <c r="F9" s="7">
        <v>11362784</v>
      </c>
      <c r="G9" s="8">
        <v>8.2290823266889834</v>
      </c>
      <c r="H9" s="7">
        <v>38.386976431285305</v>
      </c>
      <c r="I9" s="132">
        <v>74504.684907973846</v>
      </c>
      <c r="J9" s="142"/>
      <c r="K9" s="127">
        <v>6</v>
      </c>
      <c r="L9" s="146">
        <v>80000</v>
      </c>
      <c r="M9" s="146">
        <v>100000</v>
      </c>
      <c r="N9" s="146">
        <v>153964</v>
      </c>
      <c r="O9" s="147" t="s">
        <v>9</v>
      </c>
      <c r="P9" s="146">
        <v>13832127.225</v>
      </c>
      <c r="Q9" s="149">
        <v>8.6</v>
      </c>
      <c r="R9" s="146">
        <v>40110384</v>
      </c>
      <c r="S9" s="146">
        <v>89840</v>
      </c>
      <c r="T9" s="127">
        <v>6</v>
      </c>
      <c r="U9" s="156">
        <v>100000</v>
      </c>
      <c r="V9" s="157">
        <v>120000</v>
      </c>
      <c r="W9" s="154">
        <v>153136</v>
      </c>
      <c r="X9" s="155">
        <v>10.100000000000001</v>
      </c>
      <c r="Y9" s="154">
        <v>16080998.512</v>
      </c>
      <c r="Z9" s="155">
        <v>8.7905202242321039</v>
      </c>
      <c r="AA9" s="154">
        <v>38.845557699468536</v>
      </c>
      <c r="AB9" s="154">
        <v>105011.22212934904</v>
      </c>
      <c r="AC9" s="183">
        <v>6</v>
      </c>
      <c r="AD9" s="184">
        <v>110000</v>
      </c>
      <c r="AE9" s="185">
        <v>140000</v>
      </c>
      <c r="AF9" s="180">
        <v>155540</v>
      </c>
      <c r="AG9" s="155">
        <v>9.9726288077790866</v>
      </c>
      <c r="AH9" s="157">
        <v>19262539.200000007</v>
      </c>
      <c r="AI9" s="155">
        <v>9.053854171457278</v>
      </c>
      <c r="AJ9" s="180">
        <v>40.187553701390826</v>
      </c>
      <c r="AK9" s="180">
        <v>123842.9934422014</v>
      </c>
      <c r="AL9" s="175"/>
      <c r="AM9" s="174"/>
    </row>
    <row r="10" spans="1:39" x14ac:dyDescent="0.3">
      <c r="A10" s="4">
        <v>7</v>
      </c>
      <c r="B10" s="7">
        <v>80000</v>
      </c>
      <c r="C10" s="7">
        <v>100000</v>
      </c>
      <c r="D10" s="7">
        <v>154317</v>
      </c>
      <c r="E10" s="8">
        <v>10.101362519105706</v>
      </c>
      <c r="F10" s="7">
        <v>13631893.299999999</v>
      </c>
      <c r="G10" s="8">
        <v>9.8724020657560629</v>
      </c>
      <c r="H10" s="7">
        <v>38.737903969678179</v>
      </c>
      <c r="I10" s="132">
        <v>88336.951210819272</v>
      </c>
      <c r="J10" s="142"/>
      <c r="K10" s="127">
        <v>7</v>
      </c>
      <c r="L10" s="146">
        <v>100000</v>
      </c>
      <c r="M10" s="146">
        <v>118000</v>
      </c>
      <c r="N10" s="146">
        <v>154294</v>
      </c>
      <c r="O10" s="147" t="s">
        <v>9</v>
      </c>
      <c r="P10" s="146">
        <v>15950508</v>
      </c>
      <c r="Q10" s="149">
        <v>10</v>
      </c>
      <c r="R10" s="146">
        <v>38799090</v>
      </c>
      <c r="S10" s="146">
        <v>103377</v>
      </c>
      <c r="T10" s="127">
        <v>7</v>
      </c>
      <c r="U10" s="156">
        <v>120000</v>
      </c>
      <c r="V10" s="157">
        <v>143000</v>
      </c>
      <c r="W10" s="154">
        <v>149896</v>
      </c>
      <c r="X10" s="155">
        <v>9.9</v>
      </c>
      <c r="Y10" s="154">
        <v>19150419.600000001</v>
      </c>
      <c r="Z10" s="155">
        <v>10.468389178116665</v>
      </c>
      <c r="AA10" s="154">
        <v>38.071406185086133</v>
      </c>
      <c r="AB10" s="154">
        <v>127758.04290975079</v>
      </c>
      <c r="AC10" s="183">
        <v>7</v>
      </c>
      <c r="AD10" s="184">
        <v>140000</v>
      </c>
      <c r="AE10" s="185">
        <v>160000</v>
      </c>
      <c r="AF10" s="180">
        <v>156755</v>
      </c>
      <c r="AG10" s="155">
        <v>10.050529952188574</v>
      </c>
      <c r="AH10" s="157">
        <v>23246380.000000007</v>
      </c>
      <c r="AI10" s="155">
        <v>10.926354638348043</v>
      </c>
      <c r="AJ10" s="180">
        <v>40.377758952365831</v>
      </c>
      <c r="AK10" s="180">
        <v>148297.5343689197</v>
      </c>
      <c r="AL10" s="175"/>
      <c r="AM10" s="174"/>
    </row>
    <row r="11" spans="1:39" x14ac:dyDescent="0.3">
      <c r="A11" s="4">
        <v>8</v>
      </c>
      <c r="B11" s="7">
        <v>100000</v>
      </c>
      <c r="C11" s="7">
        <v>130000</v>
      </c>
      <c r="D11" s="7">
        <v>151951</v>
      </c>
      <c r="E11" s="8">
        <v>9.9464876594324103</v>
      </c>
      <c r="F11" s="7">
        <v>16478875.299999999</v>
      </c>
      <c r="G11" s="8">
        <v>11.934225053907703</v>
      </c>
      <c r="H11" s="7">
        <v>41.444618058090811</v>
      </c>
      <c r="I11" s="132">
        <v>108448.61369783679</v>
      </c>
      <c r="J11" s="142"/>
      <c r="K11" s="127">
        <v>8</v>
      </c>
      <c r="L11" s="146">
        <v>118000</v>
      </c>
      <c r="M11" s="146">
        <v>150000</v>
      </c>
      <c r="N11" s="146">
        <v>153971</v>
      </c>
      <c r="O11" s="147" t="s">
        <v>9</v>
      </c>
      <c r="P11" s="146">
        <v>20059844.399999999</v>
      </c>
      <c r="Q11" s="149">
        <v>12.5</v>
      </c>
      <c r="R11" s="146">
        <v>41983888</v>
      </c>
      <c r="S11" s="146">
        <v>130283</v>
      </c>
      <c r="T11" s="127">
        <v>8</v>
      </c>
      <c r="U11" s="156">
        <v>145000</v>
      </c>
      <c r="V11" s="157">
        <v>180000</v>
      </c>
      <c r="W11" s="154">
        <v>151473</v>
      </c>
      <c r="X11" s="155">
        <v>10</v>
      </c>
      <c r="Y11" s="154">
        <v>24067907</v>
      </c>
      <c r="Z11" s="155">
        <v>13.156485468272377</v>
      </c>
      <c r="AA11" s="154">
        <v>39.963968743631732</v>
      </c>
      <c r="AB11" s="154">
        <v>158892.39006291566</v>
      </c>
      <c r="AC11" s="183">
        <v>8</v>
      </c>
      <c r="AD11" s="184">
        <v>160000</v>
      </c>
      <c r="AE11" s="185">
        <v>200000</v>
      </c>
      <c r="AF11" s="180">
        <v>154977</v>
      </c>
      <c r="AG11" s="155">
        <v>9.9365314050609452</v>
      </c>
      <c r="AH11" s="157">
        <v>27822833.199999999</v>
      </c>
      <c r="AI11" s="155">
        <v>13.077397108143455</v>
      </c>
      <c r="AJ11" s="180">
        <v>39.953174799162625</v>
      </c>
      <c r="AK11" s="180">
        <v>179528.78943327075</v>
      </c>
      <c r="AL11" s="175"/>
      <c r="AM11" s="174"/>
    </row>
    <row r="12" spans="1:39" x14ac:dyDescent="0.3">
      <c r="A12" s="4">
        <v>9</v>
      </c>
      <c r="B12" s="7">
        <v>130000</v>
      </c>
      <c r="C12" s="7">
        <v>170000</v>
      </c>
      <c r="D12" s="7">
        <v>153027</v>
      </c>
      <c r="E12" s="8">
        <v>10.016921027567856</v>
      </c>
      <c r="F12" s="7">
        <v>22571775.639999989</v>
      </c>
      <c r="G12" s="8">
        <v>16.346786139832702</v>
      </c>
      <c r="H12" s="7">
        <v>40.92534874876398</v>
      </c>
      <c r="I12" s="132">
        <v>147501.91560966359</v>
      </c>
      <c r="J12" s="142"/>
      <c r="K12" s="127">
        <v>9</v>
      </c>
      <c r="L12" s="146">
        <v>150000</v>
      </c>
      <c r="M12" s="146">
        <v>200000</v>
      </c>
      <c r="N12" s="146">
        <v>153727</v>
      </c>
      <c r="O12" s="147" t="s">
        <v>9</v>
      </c>
      <c r="P12" s="146">
        <v>26247726.57</v>
      </c>
      <c r="Q12" s="149">
        <v>16.399999999999999</v>
      </c>
      <c r="R12" s="146">
        <v>40834124</v>
      </c>
      <c r="S12" s="146">
        <v>170742</v>
      </c>
      <c r="T12" s="127">
        <v>9</v>
      </c>
      <c r="U12" s="153">
        <v>180000</v>
      </c>
      <c r="V12" s="154">
        <v>240000</v>
      </c>
      <c r="W12" s="154">
        <v>151952</v>
      </c>
      <c r="X12" s="155">
        <v>10</v>
      </c>
      <c r="Y12" s="154">
        <v>30898097.248</v>
      </c>
      <c r="Z12" s="155">
        <v>16.890142023590929</v>
      </c>
      <c r="AA12" s="154">
        <v>41.658949481431911</v>
      </c>
      <c r="AB12" s="154">
        <v>203341.16857955142</v>
      </c>
      <c r="AC12" s="173">
        <v>9</v>
      </c>
      <c r="AD12" s="179">
        <v>200000</v>
      </c>
      <c r="AE12" s="180">
        <v>250000</v>
      </c>
      <c r="AF12" s="180">
        <v>157355</v>
      </c>
      <c r="AG12" s="155">
        <v>10.088999653131529</v>
      </c>
      <c r="AH12" s="157">
        <v>34266776.790000021</v>
      </c>
      <c r="AI12" s="155">
        <v>16.106204730399043</v>
      </c>
      <c r="AJ12" s="180">
        <v>40.464624945869879</v>
      </c>
      <c r="AK12" s="180">
        <v>217767.32096215576</v>
      </c>
      <c r="AL12" s="175"/>
      <c r="AM12" s="174"/>
    </row>
    <row r="13" spans="1:39" x14ac:dyDescent="0.3">
      <c r="A13" s="4">
        <v>10</v>
      </c>
      <c r="B13" s="7">
        <v>170000</v>
      </c>
      <c r="C13" s="7">
        <v>1500000</v>
      </c>
      <c r="D13" s="7">
        <v>152265</v>
      </c>
      <c r="E13" s="8">
        <v>9.9670416348920092</v>
      </c>
      <c r="F13" s="7">
        <v>41850847.999999948</v>
      </c>
      <c r="G13" s="8">
        <v>30.308951893633328</v>
      </c>
      <c r="H13" s="7">
        <v>43.664361981514432</v>
      </c>
      <c r="I13" s="132">
        <v>274855.33773355628</v>
      </c>
      <c r="J13" s="142"/>
      <c r="K13" s="127">
        <v>10</v>
      </c>
      <c r="L13" s="146">
        <v>200000</v>
      </c>
      <c r="M13" s="146">
        <v>1600000</v>
      </c>
      <c r="N13" s="146">
        <v>154297</v>
      </c>
      <c r="O13" s="147" t="s">
        <v>9</v>
      </c>
      <c r="P13" s="146">
        <v>46681024</v>
      </c>
      <c r="Q13" s="149">
        <v>29.2</v>
      </c>
      <c r="R13" s="146">
        <v>41944769</v>
      </c>
      <c r="S13" s="146">
        <v>302540</v>
      </c>
      <c r="T13" s="127">
        <v>10</v>
      </c>
      <c r="U13" s="153">
        <v>240000</v>
      </c>
      <c r="V13" s="154">
        <v>900000</v>
      </c>
      <c r="W13" s="154">
        <v>151306</v>
      </c>
      <c r="X13" s="155">
        <v>9.9940223188779136</v>
      </c>
      <c r="Y13" s="154">
        <v>49925544.583999999</v>
      </c>
      <c r="Z13" s="155">
        <v>27.291309618862165</v>
      </c>
      <c r="AA13" s="154">
        <v>40.736281172809385</v>
      </c>
      <c r="AB13" s="154">
        <v>329964.07666582952</v>
      </c>
      <c r="AC13" s="172">
        <v>10</v>
      </c>
      <c r="AD13" s="171">
        <v>250000</v>
      </c>
      <c r="AE13" s="170">
        <v>1200000</v>
      </c>
      <c r="AF13" s="170">
        <v>155127</v>
      </c>
      <c r="AG13" s="164">
        <v>9.9461488302966838</v>
      </c>
      <c r="AH13" s="191">
        <v>58382176.959999993</v>
      </c>
      <c r="AI13" s="155">
        <v>27.441019635046487</v>
      </c>
      <c r="AJ13" s="170">
        <v>39.890979410091632</v>
      </c>
      <c r="AK13" s="170">
        <v>376350.84131066798</v>
      </c>
      <c r="AL13" s="175"/>
      <c r="AM13" s="174"/>
    </row>
    <row r="14" spans="1:39" ht="36.6" x14ac:dyDescent="0.3">
      <c r="A14" s="9" t="s">
        <v>80</v>
      </c>
      <c r="B14" s="10">
        <v>600</v>
      </c>
      <c r="C14" s="10">
        <v>1500000</v>
      </c>
      <c r="D14" s="10">
        <v>1527685</v>
      </c>
      <c r="E14" s="11">
        <v>98.360808785276831</v>
      </c>
      <c r="F14" s="10">
        <v>138080815.6839996</v>
      </c>
      <c r="G14" s="12">
        <v>99.999999999999645</v>
      </c>
      <c r="H14" s="10">
        <v>37.439387676201804</v>
      </c>
      <c r="I14" s="133">
        <v>90385.659140463904</v>
      </c>
      <c r="J14" s="143"/>
      <c r="K14" s="128" t="s">
        <v>11</v>
      </c>
      <c r="L14" s="10">
        <v>200</v>
      </c>
      <c r="M14" s="10">
        <v>1600000</v>
      </c>
      <c r="N14" s="10">
        <v>1540091</v>
      </c>
      <c r="O14" s="11">
        <v>98.7</v>
      </c>
      <c r="P14" s="10">
        <v>159992995.539</v>
      </c>
      <c r="Q14" s="12">
        <v>99.999999999999645</v>
      </c>
      <c r="R14" s="10">
        <v>37117827</v>
      </c>
      <c r="S14" s="10">
        <v>103885</v>
      </c>
      <c r="T14" s="128" t="s">
        <v>11</v>
      </c>
      <c r="U14" s="158">
        <v>500</v>
      </c>
      <c r="V14" s="159">
        <v>900000</v>
      </c>
      <c r="W14" s="159">
        <v>1513965</v>
      </c>
      <c r="X14" s="160">
        <v>98.35207739461012</v>
      </c>
      <c r="Y14" s="159">
        <v>182935686.419</v>
      </c>
      <c r="Z14" s="161">
        <v>99.999999999999829</v>
      </c>
      <c r="AA14" s="159">
        <v>37.061091875213037</v>
      </c>
      <c r="AB14" s="159">
        <v>120832.17671412465</v>
      </c>
      <c r="AC14" s="169" t="s">
        <v>11</v>
      </c>
      <c r="AD14" s="186">
        <v>1500</v>
      </c>
      <c r="AE14" s="187">
        <v>1200000</v>
      </c>
      <c r="AF14" s="187">
        <v>1559669</v>
      </c>
      <c r="AG14" s="161">
        <v>98.589117876293713</v>
      </c>
      <c r="AH14" s="192">
        <v>212755129.86199969</v>
      </c>
      <c r="AI14" s="161">
        <v>99.999999999999943</v>
      </c>
      <c r="AJ14" s="187">
        <v>37.603318820868942</v>
      </c>
      <c r="AK14" s="187">
        <v>136410.43699784999</v>
      </c>
    </row>
    <row r="15" spans="1:39" ht="35.4" x14ac:dyDescent="0.3">
      <c r="A15" s="13" t="s">
        <v>17</v>
      </c>
      <c r="B15" s="7">
        <v>0</v>
      </c>
      <c r="C15" s="7">
        <v>0</v>
      </c>
      <c r="D15" s="7">
        <v>25459</v>
      </c>
      <c r="E15" s="14">
        <v>1.639191214723168</v>
      </c>
      <c r="F15" s="7">
        <v>0</v>
      </c>
      <c r="G15" s="7">
        <v>0</v>
      </c>
      <c r="H15" s="7">
        <v>26.063258759998373</v>
      </c>
      <c r="I15" s="132">
        <v>0</v>
      </c>
      <c r="J15" s="142"/>
      <c r="K15" s="129" t="s">
        <v>13</v>
      </c>
      <c r="L15" s="7">
        <v>0</v>
      </c>
      <c r="M15" s="7">
        <v>0</v>
      </c>
      <c r="N15" s="7">
        <v>20412</v>
      </c>
      <c r="O15" s="14">
        <v>1.3</v>
      </c>
      <c r="P15" s="7">
        <v>0</v>
      </c>
      <c r="Q15" s="7">
        <v>0</v>
      </c>
      <c r="R15" s="7">
        <v>22269440</v>
      </c>
      <c r="S15" s="7">
        <v>0</v>
      </c>
      <c r="T15" s="129" t="s">
        <v>13</v>
      </c>
      <c r="U15" s="162">
        <v>0</v>
      </c>
      <c r="V15" s="163">
        <v>0</v>
      </c>
      <c r="W15" s="163">
        <v>25367</v>
      </c>
      <c r="X15" s="164">
        <v>1.6479226053898706</v>
      </c>
      <c r="Y15" s="163">
        <v>0</v>
      </c>
      <c r="Z15" s="164">
        <v>0</v>
      </c>
      <c r="AA15" s="163">
        <v>22.643617453481756</v>
      </c>
      <c r="AB15" s="163">
        <v>0</v>
      </c>
      <c r="AC15" s="168" t="s">
        <v>13</v>
      </c>
      <c r="AD15" s="171">
        <v>0</v>
      </c>
      <c r="AE15" s="170">
        <v>0</v>
      </c>
      <c r="AF15" s="170">
        <v>22320</v>
      </c>
      <c r="AG15" s="164">
        <v>1.4108821237062963</v>
      </c>
      <c r="AH15" s="191">
        <v>0</v>
      </c>
      <c r="AI15" s="164">
        <v>0</v>
      </c>
      <c r="AJ15" s="170">
        <v>23.560671231555595</v>
      </c>
      <c r="AK15" s="170">
        <v>0</v>
      </c>
    </row>
    <row r="16" spans="1:39" ht="15" thickBot="1" x14ac:dyDescent="0.35">
      <c r="A16" s="9" t="s">
        <v>14</v>
      </c>
      <c r="B16" s="10">
        <v>0</v>
      </c>
      <c r="C16" s="10">
        <v>1500000</v>
      </c>
      <c r="D16" s="10">
        <v>1553144</v>
      </c>
      <c r="E16" s="15">
        <v>100</v>
      </c>
      <c r="F16" s="10">
        <v>138080815.6840001</v>
      </c>
      <c r="G16" s="15">
        <v>100</v>
      </c>
      <c r="H16" s="10">
        <v>37.230884911563102</v>
      </c>
      <c r="I16" s="133">
        <v>88904.065356464111</v>
      </c>
      <c r="J16" s="143"/>
      <c r="K16" s="128" t="s">
        <v>14</v>
      </c>
      <c r="L16" s="10">
        <v>0</v>
      </c>
      <c r="M16" s="10">
        <v>1600000</v>
      </c>
      <c r="N16" s="10">
        <v>1560503</v>
      </c>
      <c r="O16" s="15" t="s">
        <v>12</v>
      </c>
      <c r="P16" s="10">
        <v>159992995.539</v>
      </c>
      <c r="Q16" s="15">
        <v>100</v>
      </c>
      <c r="R16" s="10">
        <v>36927415</v>
      </c>
      <c r="S16" s="10">
        <v>102527</v>
      </c>
      <c r="T16" s="128" t="s">
        <v>14</v>
      </c>
      <c r="U16" s="165">
        <v>0</v>
      </c>
      <c r="V16" s="166">
        <v>900000</v>
      </c>
      <c r="W16" s="166">
        <v>1539332</v>
      </c>
      <c r="X16" s="167">
        <v>100</v>
      </c>
      <c r="Y16" s="166">
        <v>182935686.419</v>
      </c>
      <c r="Z16" s="167">
        <v>100</v>
      </c>
      <c r="AA16" s="166">
        <v>36.819796626764884</v>
      </c>
      <c r="AB16" s="166">
        <v>118840.95595946815</v>
      </c>
      <c r="AC16" s="188" t="s">
        <v>14</v>
      </c>
      <c r="AD16" s="176">
        <v>0</v>
      </c>
      <c r="AE16" s="181">
        <v>1200000</v>
      </c>
      <c r="AF16" s="181">
        <v>1581989</v>
      </c>
      <c r="AG16" s="167">
        <v>100</v>
      </c>
      <c r="AH16" s="193">
        <v>212755129.86199981</v>
      </c>
      <c r="AI16" s="167">
        <v>100</v>
      </c>
      <c r="AJ16" s="181">
        <v>37.413011761733138</v>
      </c>
      <c r="AK16" s="181">
        <v>134485.84652737775</v>
      </c>
    </row>
    <row r="17" spans="1:19" ht="15" customHeight="1" x14ac:dyDescent="0.3">
      <c r="A17" s="236" t="s">
        <v>81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</row>
    <row r="18" spans="1:19" x14ac:dyDescent="0.3">
      <c r="A18" s="109" t="s">
        <v>46</v>
      </c>
    </row>
    <row r="19" spans="1:19" x14ac:dyDescent="0.3">
      <c r="A19" s="109" t="s">
        <v>98</v>
      </c>
    </row>
  </sheetData>
  <mergeCells count="6">
    <mergeCell ref="A1:AB1"/>
    <mergeCell ref="AC2:AK2"/>
    <mergeCell ref="A2:I2"/>
    <mergeCell ref="K2:S2"/>
    <mergeCell ref="A17:S17"/>
    <mergeCell ref="T2:AB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18"/>
  <sheetViews>
    <sheetView workbookViewId="0">
      <selection sqref="A1:AJ1"/>
    </sheetView>
  </sheetViews>
  <sheetFormatPr baseColWidth="10" defaultColWidth="11.44140625" defaultRowHeight="14.4" x14ac:dyDescent="0.3"/>
  <sheetData>
    <row r="1" spans="1:36" x14ac:dyDescent="0.3">
      <c r="A1" s="235" t="s">
        <v>73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</row>
    <row r="2" spans="1:36" x14ac:dyDescent="0.3">
      <c r="A2" s="231" t="s">
        <v>21</v>
      </c>
      <c r="B2" s="231"/>
      <c r="C2" s="231"/>
      <c r="D2" s="231"/>
      <c r="E2" s="231"/>
      <c r="F2" s="231"/>
      <c r="G2" s="231"/>
      <c r="H2" s="231"/>
      <c r="I2" s="231"/>
      <c r="J2" s="231" t="s">
        <v>20</v>
      </c>
      <c r="K2" s="231"/>
      <c r="L2" s="231"/>
      <c r="M2" s="231"/>
      <c r="N2" s="231"/>
      <c r="O2" s="231"/>
      <c r="P2" s="231"/>
      <c r="Q2" s="231"/>
      <c r="R2" s="231"/>
      <c r="S2" s="231" t="s">
        <v>19</v>
      </c>
      <c r="T2" s="231"/>
      <c r="U2" s="231"/>
      <c r="V2" s="231"/>
      <c r="W2" s="231"/>
      <c r="X2" s="231"/>
      <c r="Y2" s="231"/>
      <c r="Z2" s="231"/>
      <c r="AA2" s="231"/>
      <c r="AB2" s="231" t="s">
        <v>18</v>
      </c>
      <c r="AC2" s="231"/>
      <c r="AD2" s="231"/>
      <c r="AE2" s="231"/>
      <c r="AF2" s="231"/>
      <c r="AG2" s="231"/>
      <c r="AH2" s="231"/>
      <c r="AI2" s="231"/>
      <c r="AJ2" s="231"/>
    </row>
    <row r="3" spans="1:36" ht="48.6" x14ac:dyDescent="0.3">
      <c r="A3" s="134" t="s">
        <v>0</v>
      </c>
      <c r="B3" s="103" t="s">
        <v>1</v>
      </c>
      <c r="C3" s="135" t="s">
        <v>2</v>
      </c>
      <c r="D3" s="103" t="s">
        <v>3</v>
      </c>
      <c r="E3" s="107" t="s">
        <v>4</v>
      </c>
      <c r="F3" s="103" t="s">
        <v>5</v>
      </c>
      <c r="G3" s="135" t="s">
        <v>6</v>
      </c>
      <c r="H3" s="103" t="s">
        <v>7</v>
      </c>
      <c r="I3" s="135" t="s">
        <v>8</v>
      </c>
      <c r="J3" s="134" t="s">
        <v>0</v>
      </c>
      <c r="K3" s="103" t="s">
        <v>1</v>
      </c>
      <c r="L3" s="135" t="s">
        <v>2</v>
      </c>
      <c r="M3" s="103" t="s">
        <v>3</v>
      </c>
      <c r="N3" s="107" t="s">
        <v>4</v>
      </c>
      <c r="O3" s="103" t="s">
        <v>5</v>
      </c>
      <c r="P3" s="135" t="s">
        <v>6</v>
      </c>
      <c r="Q3" s="103" t="s">
        <v>7</v>
      </c>
      <c r="R3" s="135" t="s">
        <v>8</v>
      </c>
      <c r="S3" s="123" t="s">
        <v>0</v>
      </c>
      <c r="T3" s="124" t="s">
        <v>1</v>
      </c>
      <c r="U3" s="125" t="s">
        <v>2</v>
      </c>
      <c r="V3" s="124" t="s">
        <v>3</v>
      </c>
      <c r="W3" s="125" t="s">
        <v>4</v>
      </c>
      <c r="X3" s="124" t="s">
        <v>5</v>
      </c>
      <c r="Y3" s="125" t="s">
        <v>6</v>
      </c>
      <c r="Z3" s="124" t="s">
        <v>7</v>
      </c>
      <c r="AA3" s="125" t="s">
        <v>8</v>
      </c>
      <c r="AB3" s="123" t="s">
        <v>0</v>
      </c>
      <c r="AC3" s="124" t="s">
        <v>1</v>
      </c>
      <c r="AD3" s="125" t="s">
        <v>2</v>
      </c>
      <c r="AE3" s="124" t="s">
        <v>3</v>
      </c>
      <c r="AF3" s="125" t="s">
        <v>4</v>
      </c>
      <c r="AG3" s="124" t="s">
        <v>5</v>
      </c>
      <c r="AH3" s="125" t="s">
        <v>6</v>
      </c>
      <c r="AI3" s="124" t="s">
        <v>7</v>
      </c>
      <c r="AJ3" s="125" t="s">
        <v>8</v>
      </c>
    </row>
    <row r="4" spans="1:36" x14ac:dyDescent="0.3">
      <c r="A4" s="22">
        <v>1</v>
      </c>
      <c r="B4" s="23">
        <v>800</v>
      </c>
      <c r="C4" s="24">
        <v>15000</v>
      </c>
      <c r="D4" s="24">
        <v>143699</v>
      </c>
      <c r="E4" s="25">
        <v>9.9772334195903678</v>
      </c>
      <c r="F4" s="24">
        <v>1222594.3999999999</v>
      </c>
      <c r="G4" s="26">
        <v>1.5509333000055856</v>
      </c>
      <c r="H4" s="24">
        <v>22.226366400081655</v>
      </c>
      <c r="I4" s="24">
        <v>8508.0230203411302</v>
      </c>
      <c r="J4" s="22">
        <v>1</v>
      </c>
      <c r="K4" s="23">
        <v>500</v>
      </c>
      <c r="L4" s="24">
        <v>16000</v>
      </c>
      <c r="M4" s="24">
        <v>144716</v>
      </c>
      <c r="N4" s="25">
        <v>9.9858336904236982</v>
      </c>
      <c r="O4" s="24">
        <v>1414884.3000000005</v>
      </c>
      <c r="P4" s="26">
        <v>1.5616328312232799</v>
      </c>
      <c r="Q4" s="24">
        <v>21.327862721372799</v>
      </c>
      <c r="R4" s="24">
        <v>9776.9721385334069</v>
      </c>
      <c r="S4" s="4">
        <v>1</v>
      </c>
      <c r="T4" s="5">
        <v>250</v>
      </c>
      <c r="U4" s="5">
        <v>17000</v>
      </c>
      <c r="V4" s="5">
        <v>145546</v>
      </c>
      <c r="W4" s="6">
        <f t="shared" ref="W4:W13" si="0">0.099858336904237*100</f>
        <v>9.9858336904236999</v>
      </c>
      <c r="X4" s="5">
        <v>1441327.9600000014</v>
      </c>
      <c r="Y4" s="6">
        <v>1.4654560897533695</v>
      </c>
      <c r="Z4" s="5">
        <v>19.019809892328407</v>
      </c>
      <c r="AA4" s="5">
        <v>9902.9032745661261</v>
      </c>
      <c r="AB4" s="4">
        <v>1</v>
      </c>
      <c r="AC4" s="5">
        <v>500</v>
      </c>
      <c r="AD4" s="5">
        <v>20000</v>
      </c>
      <c r="AE4" s="5">
        <v>158101</v>
      </c>
      <c r="AF4" s="6">
        <v>9.9790636655185452</v>
      </c>
      <c r="AG4" s="5">
        <v>1702908.8999999997</v>
      </c>
      <c r="AH4" s="6">
        <v>1.4101445645331951</v>
      </c>
      <c r="AI4" s="5">
        <v>21.864606769024213</v>
      </c>
      <c r="AJ4" s="5">
        <v>10771.019158639096</v>
      </c>
    </row>
    <row r="5" spans="1:36" x14ac:dyDescent="0.3">
      <c r="A5" s="27">
        <v>2</v>
      </c>
      <c r="B5" s="28">
        <v>15000</v>
      </c>
      <c r="C5" s="29">
        <v>22000</v>
      </c>
      <c r="D5" s="29">
        <v>144615</v>
      </c>
      <c r="E5" s="25">
        <v>10.040832650011907</v>
      </c>
      <c r="F5" s="29">
        <v>2693607.5</v>
      </c>
      <c r="G5" s="25">
        <v>3.4170004123156428</v>
      </c>
      <c r="H5" s="29">
        <v>30.537600802501544</v>
      </c>
      <c r="I5" s="29">
        <v>18626.058845901185</v>
      </c>
      <c r="J5" s="27">
        <v>2</v>
      </c>
      <c r="K5" s="28">
        <v>16000</v>
      </c>
      <c r="L5" s="29">
        <v>25000</v>
      </c>
      <c r="M5" s="29">
        <v>145291</v>
      </c>
      <c r="N5" s="25">
        <v>10.025510397712413</v>
      </c>
      <c r="O5" s="29">
        <v>3059355.739999996</v>
      </c>
      <c r="P5" s="25">
        <v>3.376665050262686</v>
      </c>
      <c r="Q5" s="29">
        <v>30.506905174219327</v>
      </c>
      <c r="R5" s="29">
        <v>21056.746391724169</v>
      </c>
      <c r="S5" s="4">
        <v>2</v>
      </c>
      <c r="T5" s="7">
        <v>17000</v>
      </c>
      <c r="U5" s="7">
        <v>27000</v>
      </c>
      <c r="V5" s="7">
        <v>145165</v>
      </c>
      <c r="W5" s="8">
        <f t="shared" si="0"/>
        <v>9.9858336904236999</v>
      </c>
      <c r="X5" s="7">
        <v>3200139.5100000016</v>
      </c>
      <c r="Y5" s="8">
        <v>3.2537105108193844</v>
      </c>
      <c r="Z5" s="7">
        <v>29.842535561386548</v>
      </c>
      <c r="AA5" s="7">
        <v>22044.84214514519</v>
      </c>
      <c r="AB5" s="4">
        <v>2</v>
      </c>
      <c r="AC5" s="7">
        <v>20000</v>
      </c>
      <c r="AD5" s="7">
        <v>30000</v>
      </c>
      <c r="AE5" s="7">
        <v>158919</v>
      </c>
      <c r="AF5" s="8">
        <v>10.030694421038081</v>
      </c>
      <c r="AG5" s="7">
        <v>3865633.3000000007</v>
      </c>
      <c r="AH5" s="8">
        <v>3.201053084209919</v>
      </c>
      <c r="AI5" s="7">
        <v>31.74631394682816</v>
      </c>
      <c r="AJ5" s="7">
        <v>24324.550871827792</v>
      </c>
    </row>
    <row r="6" spans="1:36" x14ac:dyDescent="0.3">
      <c r="A6" s="27">
        <v>3</v>
      </c>
      <c r="B6" s="28">
        <v>22000</v>
      </c>
      <c r="C6" s="29">
        <v>30000</v>
      </c>
      <c r="D6" s="29">
        <v>143797</v>
      </c>
      <c r="E6" s="25">
        <v>9.9840377040677826</v>
      </c>
      <c r="F6" s="29">
        <v>3733855.0019999989</v>
      </c>
      <c r="G6" s="25">
        <v>4.736615888306229</v>
      </c>
      <c r="H6" s="29">
        <v>39.873328098314715</v>
      </c>
      <c r="I6" s="29">
        <v>25966.153688880848</v>
      </c>
      <c r="J6" s="27">
        <v>3</v>
      </c>
      <c r="K6" s="28">
        <v>25000</v>
      </c>
      <c r="L6" s="29">
        <v>35000</v>
      </c>
      <c r="M6" s="29">
        <v>144506</v>
      </c>
      <c r="N6" s="25">
        <v>9.9713430668921692</v>
      </c>
      <c r="O6" s="29">
        <v>4378437.5999999978</v>
      </c>
      <c r="P6" s="25">
        <v>4.8325590337121263</v>
      </c>
      <c r="Q6" s="29">
        <v>36.026044477086948</v>
      </c>
      <c r="R6" s="29">
        <v>30299.348123953318</v>
      </c>
      <c r="S6" s="4">
        <v>3</v>
      </c>
      <c r="T6" s="7">
        <v>27000</v>
      </c>
      <c r="U6" s="7">
        <v>38000</v>
      </c>
      <c r="V6" s="7">
        <v>145017</v>
      </c>
      <c r="W6" s="8">
        <f t="shared" si="0"/>
        <v>9.9858336904236999</v>
      </c>
      <c r="X6" s="7">
        <v>4584547.879999999</v>
      </c>
      <c r="Y6" s="8">
        <v>4.6612941648005579</v>
      </c>
      <c r="Z6" s="7">
        <v>34.775162991058153</v>
      </c>
      <c r="AA6" s="7">
        <v>31613.865133053358</v>
      </c>
      <c r="AB6" s="4">
        <v>3</v>
      </c>
      <c r="AC6" s="7">
        <v>30000</v>
      </c>
      <c r="AD6" s="7">
        <v>40000</v>
      </c>
      <c r="AE6" s="7">
        <v>157219</v>
      </c>
      <c r="AF6" s="8">
        <v>9.9233933398850116</v>
      </c>
      <c r="AG6" s="7">
        <v>5301242.5000000009</v>
      </c>
      <c r="AH6" s="8">
        <v>4.3898521504276413</v>
      </c>
      <c r="AI6" s="7">
        <v>34.556528164573606</v>
      </c>
      <c r="AJ6" s="7">
        <v>33718.84123420198</v>
      </c>
    </row>
    <row r="7" spans="1:36" x14ac:dyDescent="0.3">
      <c r="A7" s="27">
        <v>4</v>
      </c>
      <c r="B7" s="28">
        <v>30000</v>
      </c>
      <c r="C7" s="29">
        <v>35000</v>
      </c>
      <c r="D7" s="29">
        <v>143000</v>
      </c>
      <c r="E7" s="25">
        <v>9.928700819083101</v>
      </c>
      <c r="F7" s="29">
        <v>4543547.9369999999</v>
      </c>
      <c r="G7" s="25">
        <v>5.7637592611785076</v>
      </c>
      <c r="H7" s="29">
        <v>37.305687742950575</v>
      </c>
      <c r="I7" s="29">
        <v>31773.062496503499</v>
      </c>
      <c r="J7" s="27">
        <v>4</v>
      </c>
      <c r="K7" s="28">
        <v>35000</v>
      </c>
      <c r="L7" s="29">
        <v>40000</v>
      </c>
      <c r="M7" s="29">
        <v>145129</v>
      </c>
      <c r="N7" s="25">
        <v>10.014331916702377</v>
      </c>
      <c r="O7" s="29">
        <v>5547133</v>
      </c>
      <c r="P7" s="25">
        <v>6.1224688209220242</v>
      </c>
      <c r="Q7" s="29">
        <v>37.326949263094662</v>
      </c>
      <c r="R7" s="29">
        <v>38222.085179392125</v>
      </c>
      <c r="S7" s="4">
        <v>4</v>
      </c>
      <c r="T7" s="7">
        <v>38000</v>
      </c>
      <c r="U7" s="7">
        <v>45000</v>
      </c>
      <c r="V7" s="7">
        <v>145595</v>
      </c>
      <c r="W7" s="8">
        <f t="shared" si="0"/>
        <v>9.9858336904236999</v>
      </c>
      <c r="X7" s="7">
        <v>6018359.900000006</v>
      </c>
      <c r="Y7" s="8">
        <v>6.119108496155504</v>
      </c>
      <c r="Z7" s="7">
        <v>35.694396087117006</v>
      </c>
      <c r="AA7" s="7">
        <v>41336.308939180642</v>
      </c>
      <c r="AB7" s="4">
        <v>4</v>
      </c>
      <c r="AC7" s="7">
        <v>40000</v>
      </c>
      <c r="AD7" s="7">
        <v>50000</v>
      </c>
      <c r="AE7" s="7">
        <v>159365</v>
      </c>
      <c r="AF7" s="8">
        <v>10.058845175270005</v>
      </c>
      <c r="AG7" s="7">
        <v>7069029.3739999989</v>
      </c>
      <c r="AH7" s="8">
        <v>5.8537208586270211</v>
      </c>
      <c r="AI7" s="7">
        <v>36.777550624292026</v>
      </c>
      <c r="AJ7" s="7">
        <v>44357.477325636115</v>
      </c>
    </row>
    <row r="8" spans="1:36" x14ac:dyDescent="0.3">
      <c r="A8" s="27">
        <v>5</v>
      </c>
      <c r="B8" s="28">
        <v>35000</v>
      </c>
      <c r="C8" s="29">
        <v>42000</v>
      </c>
      <c r="D8" s="29">
        <v>145204</v>
      </c>
      <c r="E8" s="25">
        <v>10.081727788350648</v>
      </c>
      <c r="F8" s="29">
        <v>5679620.1999999993</v>
      </c>
      <c r="G8" s="25">
        <v>7.2049341135247982</v>
      </c>
      <c r="H8" s="29">
        <v>38.098591397247539</v>
      </c>
      <c r="I8" s="29">
        <v>39114.764056086606</v>
      </c>
      <c r="J8" s="27">
        <v>5</v>
      </c>
      <c r="K8" s="28">
        <v>40000</v>
      </c>
      <c r="L8" s="29">
        <v>50000</v>
      </c>
      <c r="M8" s="29">
        <v>144660</v>
      </c>
      <c r="N8" s="25">
        <v>9.9819695241486244</v>
      </c>
      <c r="O8" s="29">
        <v>6697694.7819999987</v>
      </c>
      <c r="P8" s="25">
        <v>7.3923642131614899</v>
      </c>
      <c r="Q8" s="29">
        <v>36.398095126492457</v>
      </c>
      <c r="R8" s="29">
        <v>46299.562989077829</v>
      </c>
      <c r="S8" s="4">
        <v>5</v>
      </c>
      <c r="T8" s="7">
        <v>45000</v>
      </c>
      <c r="U8" s="7">
        <v>55000</v>
      </c>
      <c r="V8" s="7">
        <v>144590</v>
      </c>
      <c r="W8" s="8">
        <f t="shared" si="0"/>
        <v>9.9858336904236999</v>
      </c>
      <c r="X8" s="7">
        <v>7202849.4540000008</v>
      </c>
      <c r="Y8" s="8">
        <v>7.3234266515866553</v>
      </c>
      <c r="Z8" s="7">
        <v>37.526052581328962</v>
      </c>
      <c r="AA8" s="7">
        <v>49815.68195587524</v>
      </c>
      <c r="AB8" s="4">
        <v>5</v>
      </c>
      <c r="AC8" s="7">
        <v>50000</v>
      </c>
      <c r="AD8" s="7">
        <v>60000</v>
      </c>
      <c r="AE8" s="7">
        <v>158504</v>
      </c>
      <c r="AF8" s="8">
        <v>10.004500333580125</v>
      </c>
      <c r="AG8" s="7">
        <v>8846142.4000000041</v>
      </c>
      <c r="AH8" s="8">
        <v>7.3253123654745371</v>
      </c>
      <c r="AI8" s="7">
        <v>38.873995149109049</v>
      </c>
      <c r="AJ8" s="7">
        <v>55810.215515065887</v>
      </c>
    </row>
    <row r="9" spans="1:36" x14ac:dyDescent="0.3">
      <c r="A9" s="27">
        <v>6</v>
      </c>
      <c r="B9" s="28">
        <v>42000</v>
      </c>
      <c r="C9" s="29">
        <v>50000</v>
      </c>
      <c r="D9" s="29">
        <v>144310</v>
      </c>
      <c r="E9" s="25">
        <v>10.019656050362814</v>
      </c>
      <c r="F9" s="29">
        <v>6852305.1999999965</v>
      </c>
      <c r="G9" s="25">
        <v>8.6925543880140683</v>
      </c>
      <c r="H9" s="29">
        <v>40.693455019698114</v>
      </c>
      <c r="I9" s="29">
        <v>47483.23193125907</v>
      </c>
      <c r="J9" s="27">
        <v>6</v>
      </c>
      <c r="K9" s="28">
        <v>50000</v>
      </c>
      <c r="L9" s="29">
        <v>60000</v>
      </c>
      <c r="M9" s="29">
        <v>145622</v>
      </c>
      <c r="N9" s="25">
        <v>10.048350380516874</v>
      </c>
      <c r="O9" s="29">
        <v>7668023.1899999995</v>
      </c>
      <c r="P9" s="25">
        <v>8.4633328421874925</v>
      </c>
      <c r="Q9" s="29">
        <v>38.701824577825754</v>
      </c>
      <c r="R9" s="29">
        <v>52657.038016233804</v>
      </c>
      <c r="S9" s="4">
        <v>6</v>
      </c>
      <c r="T9" s="7">
        <v>55000</v>
      </c>
      <c r="U9" s="7">
        <v>60000</v>
      </c>
      <c r="V9" s="7">
        <v>145734</v>
      </c>
      <c r="W9" s="8">
        <f t="shared" si="0"/>
        <v>9.9858336904236999</v>
      </c>
      <c r="X9" s="7">
        <v>8615121.4999999981</v>
      </c>
      <c r="Y9" s="8">
        <v>8.7593404252979088</v>
      </c>
      <c r="Z9" s="7">
        <v>42.38304241210696</v>
      </c>
      <c r="AA9" s="7">
        <v>59115.384879300633</v>
      </c>
      <c r="AB9" s="4">
        <v>6</v>
      </c>
      <c r="AC9" s="7">
        <v>60000</v>
      </c>
      <c r="AD9" s="7">
        <v>71200</v>
      </c>
      <c r="AE9" s="7">
        <v>158809</v>
      </c>
      <c r="AF9" s="8">
        <v>10.023751409904646</v>
      </c>
      <c r="AG9" s="7">
        <v>10595490.758000007</v>
      </c>
      <c r="AH9" s="8">
        <v>8.7739125099148971</v>
      </c>
      <c r="AI9" s="7">
        <v>39.096428801941464</v>
      </c>
      <c r="AJ9" s="7">
        <v>66718.452719934052</v>
      </c>
    </row>
    <row r="10" spans="1:36" x14ac:dyDescent="0.3">
      <c r="A10" s="27">
        <v>7</v>
      </c>
      <c r="B10" s="28">
        <v>50000</v>
      </c>
      <c r="C10" s="29">
        <v>60000</v>
      </c>
      <c r="D10" s="29">
        <v>143511</v>
      </c>
      <c r="E10" s="25">
        <v>9.9641803024296163</v>
      </c>
      <c r="F10" s="29">
        <v>7894870.1649999991</v>
      </c>
      <c r="G10" s="25">
        <v>10.015109702873733</v>
      </c>
      <c r="H10" s="29">
        <v>42.30326586040654</v>
      </c>
      <c r="I10" s="29">
        <v>55012.29985854742</v>
      </c>
      <c r="J10" s="27">
        <v>7</v>
      </c>
      <c r="K10" s="28">
        <v>60000</v>
      </c>
      <c r="L10" s="29">
        <v>70000</v>
      </c>
      <c r="M10" s="29">
        <v>144343</v>
      </c>
      <c r="N10" s="25">
        <v>9.960095582912933</v>
      </c>
      <c r="O10" s="29">
        <v>9106541</v>
      </c>
      <c r="P10" s="25">
        <v>10.051050396474732</v>
      </c>
      <c r="Q10" s="29">
        <v>38.013580134839074</v>
      </c>
      <c r="R10" s="29">
        <v>63089.592152026766</v>
      </c>
      <c r="S10" s="4">
        <v>7</v>
      </c>
      <c r="T10" s="7">
        <v>60000</v>
      </c>
      <c r="U10" s="7">
        <v>77000</v>
      </c>
      <c r="V10" s="7">
        <v>144814</v>
      </c>
      <c r="W10" s="8">
        <f t="shared" si="0"/>
        <v>9.9858336904236999</v>
      </c>
      <c r="X10" s="7">
        <v>9925192.932</v>
      </c>
      <c r="Y10" s="8">
        <v>10.091342725479693</v>
      </c>
      <c r="Z10" s="7">
        <v>40.372088894749417</v>
      </c>
      <c r="AA10" s="7">
        <v>68537.523526730845</v>
      </c>
      <c r="AB10" s="4">
        <v>7</v>
      </c>
      <c r="AC10" s="7">
        <v>72000</v>
      </c>
      <c r="AD10" s="7">
        <v>87000</v>
      </c>
      <c r="AE10" s="7">
        <v>158048</v>
      </c>
      <c r="AF10" s="8">
        <v>9.9757183965178911</v>
      </c>
      <c r="AG10" s="7">
        <v>12590866.999999998</v>
      </c>
      <c r="AH10" s="8">
        <v>10.426243390242647</v>
      </c>
      <c r="AI10" s="7">
        <v>40.909690179715454</v>
      </c>
      <c r="AJ10" s="7">
        <v>79664.829671998363</v>
      </c>
    </row>
    <row r="11" spans="1:36" x14ac:dyDescent="0.3">
      <c r="A11" s="27">
        <v>8</v>
      </c>
      <c r="B11" s="28">
        <v>60000</v>
      </c>
      <c r="C11" s="29">
        <v>80000</v>
      </c>
      <c r="D11" s="29">
        <v>144092</v>
      </c>
      <c r="E11" s="25">
        <v>10.004519988974282</v>
      </c>
      <c r="F11" s="29">
        <v>9832477.7259999961</v>
      </c>
      <c r="G11" s="25">
        <v>12.473079483119331</v>
      </c>
      <c r="H11" s="29">
        <v>38.70180925996636</v>
      </c>
      <c r="I11" s="29">
        <v>68237.49913943866</v>
      </c>
      <c r="J11" s="27">
        <v>8</v>
      </c>
      <c r="K11" s="28">
        <v>70000</v>
      </c>
      <c r="L11" s="29">
        <v>86000</v>
      </c>
      <c r="M11" s="29">
        <v>145398</v>
      </c>
      <c r="N11" s="25">
        <v>10.032893715416574</v>
      </c>
      <c r="O11" s="29">
        <v>11188802.700000003</v>
      </c>
      <c r="P11" s="25">
        <v>12.349279469988945</v>
      </c>
      <c r="Q11" s="29">
        <v>41.181946042073932</v>
      </c>
      <c r="R11" s="29">
        <v>76952.934015598585</v>
      </c>
      <c r="S11" s="4">
        <v>8</v>
      </c>
      <c r="T11" s="7">
        <v>77000</v>
      </c>
      <c r="U11" s="7">
        <v>92940</v>
      </c>
      <c r="V11" s="7">
        <v>145490</v>
      </c>
      <c r="W11" s="8">
        <f t="shared" si="0"/>
        <v>9.9858336904236999</v>
      </c>
      <c r="X11" s="7">
        <v>12201473.470000006</v>
      </c>
      <c r="Y11" s="8">
        <v>12.405728673004905</v>
      </c>
      <c r="Z11" s="7">
        <v>39.976110731373879</v>
      </c>
      <c r="AA11" s="7">
        <v>83864.688088528463</v>
      </c>
      <c r="AB11" s="4">
        <v>8</v>
      </c>
      <c r="AC11" s="7">
        <v>89000</v>
      </c>
      <c r="AD11" s="7">
        <v>110000</v>
      </c>
      <c r="AE11" s="7">
        <v>158305</v>
      </c>
      <c r="AF11" s="8">
        <v>9.9919397952569149</v>
      </c>
      <c r="AG11" s="7">
        <v>15345214.199999996</v>
      </c>
      <c r="AH11" s="8">
        <v>12.707062835673478</v>
      </c>
      <c r="AI11" s="7">
        <v>38.942900467034626</v>
      </c>
      <c r="AJ11" s="7">
        <v>96934.488487413517</v>
      </c>
    </row>
    <row r="12" spans="1:36" x14ac:dyDescent="0.3">
      <c r="A12" s="27">
        <v>9</v>
      </c>
      <c r="B12" s="28">
        <v>80000</v>
      </c>
      <c r="C12" s="29">
        <v>100000</v>
      </c>
      <c r="D12" s="29">
        <v>143963</v>
      </c>
      <c r="E12" s="25">
        <v>9.9955633287948285</v>
      </c>
      <c r="F12" s="29">
        <v>12942909.347999999</v>
      </c>
      <c r="G12" s="25">
        <v>16.418845944956711</v>
      </c>
      <c r="H12" s="29">
        <v>40.901706980601269</v>
      </c>
      <c r="I12" s="29">
        <v>89904.415356723606</v>
      </c>
      <c r="J12" s="27">
        <v>9</v>
      </c>
      <c r="K12" s="28">
        <v>86000</v>
      </c>
      <c r="L12" s="29">
        <v>120000</v>
      </c>
      <c r="M12" s="29">
        <v>145006</v>
      </c>
      <c r="N12" s="25">
        <v>10.00584455149105</v>
      </c>
      <c r="O12" s="29">
        <v>14895007.4</v>
      </c>
      <c r="P12" s="25">
        <v>16.43988316016631</v>
      </c>
      <c r="Q12" s="29">
        <v>42.67228970897461</v>
      </c>
      <c r="R12" s="29">
        <v>102719.93848530405</v>
      </c>
      <c r="S12" s="4">
        <v>9</v>
      </c>
      <c r="T12" s="7">
        <v>92940</v>
      </c>
      <c r="U12" s="7">
        <v>139000</v>
      </c>
      <c r="V12" s="7">
        <v>145368</v>
      </c>
      <c r="W12" s="8">
        <f t="shared" si="0"/>
        <v>9.9858336904236999</v>
      </c>
      <c r="X12" s="7">
        <v>16059635.585000001</v>
      </c>
      <c r="Y12" s="8">
        <v>16.328477224058112</v>
      </c>
      <c r="Z12" s="7">
        <v>41.978972031912704</v>
      </c>
      <c r="AA12" s="7">
        <v>110475.7277048594</v>
      </c>
      <c r="AB12" s="4">
        <v>9</v>
      </c>
      <c r="AC12" s="7">
        <v>110000</v>
      </c>
      <c r="AD12" s="7">
        <v>150000</v>
      </c>
      <c r="AE12" s="7">
        <v>158079</v>
      </c>
      <c r="AF12" s="8">
        <v>9.9776750632918585</v>
      </c>
      <c r="AG12" s="7">
        <v>21065403.000000004</v>
      </c>
      <c r="AH12" s="8">
        <v>17.443835979805655</v>
      </c>
      <c r="AI12" s="7">
        <v>40.66257312258184</v>
      </c>
      <c r="AJ12" s="7">
        <v>133258.70608999301</v>
      </c>
    </row>
    <row r="13" spans="1:36" x14ac:dyDescent="0.3">
      <c r="A13" s="30">
        <v>10</v>
      </c>
      <c r="B13" s="31">
        <v>100000</v>
      </c>
      <c r="C13" s="32">
        <v>800000</v>
      </c>
      <c r="D13" s="32">
        <v>144078</v>
      </c>
      <c r="E13" s="25">
        <v>10.003547948334651</v>
      </c>
      <c r="F13" s="32">
        <v>23433804.999999989</v>
      </c>
      <c r="G13" s="33">
        <v>29.727167505705388</v>
      </c>
      <c r="H13" s="32">
        <v>43.607595229468139</v>
      </c>
      <c r="I13" s="32">
        <v>162646.65667208031</v>
      </c>
      <c r="J13" s="30">
        <v>10</v>
      </c>
      <c r="K13" s="31">
        <v>120000</v>
      </c>
      <c r="L13" s="32">
        <v>780200</v>
      </c>
      <c r="M13" s="32">
        <v>144542</v>
      </c>
      <c r="N13" s="25">
        <v>9.9738271737832882</v>
      </c>
      <c r="O13" s="32">
        <v>26646998.999999989</v>
      </c>
      <c r="P13" s="33">
        <v>29.410764181900866</v>
      </c>
      <c r="Q13" s="32">
        <v>39.123566037142645</v>
      </c>
      <c r="R13" s="32">
        <v>184354.71350887624</v>
      </c>
      <c r="S13" s="4">
        <v>10</v>
      </c>
      <c r="T13" s="7">
        <v>140000</v>
      </c>
      <c r="U13" s="7">
        <v>650000</v>
      </c>
      <c r="V13" s="7">
        <v>145116</v>
      </c>
      <c r="W13" s="8">
        <f t="shared" si="0"/>
        <v>9.9858336904236999</v>
      </c>
      <c r="X13" s="7">
        <v>29104893.076999962</v>
      </c>
      <c r="Y13" s="8">
        <v>29.592115039043744</v>
      </c>
      <c r="Z13" s="7">
        <v>41.874702764646891</v>
      </c>
      <c r="AA13" s="7">
        <v>200562.9501708975</v>
      </c>
      <c r="AB13" s="4">
        <v>10</v>
      </c>
      <c r="AC13" s="7">
        <v>150000</v>
      </c>
      <c r="AD13" s="7">
        <v>1000000</v>
      </c>
      <c r="AE13" s="7">
        <v>158978</v>
      </c>
      <c r="AF13" s="8">
        <v>10.034418399736923</v>
      </c>
      <c r="AG13" s="7">
        <v>34379368.000000007</v>
      </c>
      <c r="AH13" s="8">
        <v>28.468862261091289</v>
      </c>
      <c r="AI13" s="7">
        <v>42.450481497616884</v>
      </c>
      <c r="AJ13" s="7">
        <v>216252.36196203253</v>
      </c>
    </row>
    <row r="14" spans="1:36" ht="36.6" x14ac:dyDescent="0.3">
      <c r="A14" s="34" t="s">
        <v>16</v>
      </c>
      <c r="B14" s="35">
        <v>800</v>
      </c>
      <c r="C14" s="36">
        <v>800000</v>
      </c>
      <c r="D14" s="36">
        <v>1440269</v>
      </c>
      <c r="E14" s="37">
        <v>97.068931005641758</v>
      </c>
      <c r="F14" s="36">
        <v>78829592.477999985</v>
      </c>
      <c r="G14" s="37">
        <v>100.00000000000003</v>
      </c>
      <c r="H14" s="36">
        <v>37.299087329568046</v>
      </c>
      <c r="I14" s="36">
        <v>54732.5482100913</v>
      </c>
      <c r="J14" s="34" t="s">
        <v>16</v>
      </c>
      <c r="K14" s="35">
        <v>500</v>
      </c>
      <c r="L14" s="36">
        <v>780200</v>
      </c>
      <c r="M14" s="36">
        <v>1449213</v>
      </c>
      <c r="N14" s="37">
        <v>97.978054518903136</v>
      </c>
      <c r="O14" s="36">
        <v>90602878.712000027</v>
      </c>
      <c r="P14" s="37">
        <v>99.999999999999872</v>
      </c>
      <c r="Q14" s="36">
        <v>36.138495579608865</v>
      </c>
      <c r="R14" s="36">
        <v>62518.676489929385</v>
      </c>
      <c r="S14" s="9" t="s">
        <v>16</v>
      </c>
      <c r="T14" s="10">
        <v>250</v>
      </c>
      <c r="U14" s="10">
        <v>650000</v>
      </c>
      <c r="V14" s="10">
        <v>1452435</v>
      </c>
      <c r="W14" s="11">
        <f>0.977478295982233*100</f>
        <v>97.747829598223305</v>
      </c>
      <c r="X14" s="10">
        <v>98353541.268000141</v>
      </c>
      <c r="Y14" s="12">
        <v>100.00000000000013</v>
      </c>
      <c r="Z14" s="10">
        <v>36.280259116943313</v>
      </c>
      <c r="AA14" s="10">
        <v>67716.311757841235</v>
      </c>
      <c r="AB14" s="9" t="s">
        <v>16</v>
      </c>
      <c r="AC14" s="10">
        <v>500</v>
      </c>
      <c r="AD14" s="10">
        <v>1000000</v>
      </c>
      <c r="AE14" s="10">
        <v>1584327</v>
      </c>
      <c r="AF14" s="11">
        <v>98.813485007337761</v>
      </c>
      <c r="AG14" s="10">
        <v>120761299.43199968</v>
      </c>
      <c r="AH14" s="12">
        <v>99.999999999999972</v>
      </c>
      <c r="AI14" s="10">
        <v>36.536089164871335</v>
      </c>
      <c r="AJ14" s="10">
        <v>76222.458767665812</v>
      </c>
    </row>
    <row r="15" spans="1:36" ht="35.4" x14ac:dyDescent="0.3">
      <c r="A15" s="38" t="s">
        <v>17</v>
      </c>
      <c r="B15" s="39">
        <v>0</v>
      </c>
      <c r="C15" s="40">
        <v>0</v>
      </c>
      <c r="D15" s="40">
        <v>43490</v>
      </c>
      <c r="E15" s="41">
        <v>2.9310689943582484</v>
      </c>
      <c r="F15" s="40">
        <v>0</v>
      </c>
      <c r="G15" s="41">
        <v>0</v>
      </c>
      <c r="H15" s="40">
        <v>25.27400358786366</v>
      </c>
      <c r="I15" s="40">
        <v>0</v>
      </c>
      <c r="J15" s="38" t="s">
        <v>17</v>
      </c>
      <c r="K15" s="39">
        <v>0</v>
      </c>
      <c r="L15" s="40">
        <v>0</v>
      </c>
      <c r="M15" s="40">
        <v>29907</v>
      </c>
      <c r="N15" s="41">
        <v>2.0219454810968682</v>
      </c>
      <c r="O15" s="40">
        <v>0</v>
      </c>
      <c r="P15" s="41">
        <v>0</v>
      </c>
      <c r="Q15" s="40">
        <v>25.128991883486304</v>
      </c>
      <c r="R15" s="40">
        <v>0</v>
      </c>
      <c r="S15" s="13" t="s">
        <v>17</v>
      </c>
      <c r="T15" s="7">
        <v>0</v>
      </c>
      <c r="U15" s="7">
        <v>0</v>
      </c>
      <c r="V15" s="7">
        <v>33465</v>
      </c>
      <c r="W15" s="14">
        <f>0.022521704017767*100</f>
        <v>2.2521704017766999</v>
      </c>
      <c r="X15" s="7">
        <v>0</v>
      </c>
      <c r="Y15" s="7">
        <v>0</v>
      </c>
      <c r="Z15" s="7">
        <v>26.125479650723634</v>
      </c>
      <c r="AA15" s="7">
        <v>0</v>
      </c>
      <c r="AB15" s="13" t="s">
        <v>17</v>
      </c>
      <c r="AC15" s="7">
        <v>0</v>
      </c>
      <c r="AD15" s="7">
        <v>0</v>
      </c>
      <c r="AE15" s="7">
        <v>19024</v>
      </c>
      <c r="AF15" s="14">
        <v>1.1865149926622429</v>
      </c>
      <c r="AG15" s="7">
        <v>0</v>
      </c>
      <c r="AH15" s="7">
        <v>0</v>
      </c>
      <c r="AI15" s="7">
        <v>16.282450276697169</v>
      </c>
      <c r="AJ15" s="7">
        <v>0</v>
      </c>
    </row>
    <row r="16" spans="1:36" x14ac:dyDescent="0.3">
      <c r="A16" s="42" t="s">
        <v>14</v>
      </c>
      <c r="B16" s="43">
        <v>0</v>
      </c>
      <c r="C16" s="44">
        <v>800000</v>
      </c>
      <c r="D16" s="44">
        <v>1483759</v>
      </c>
      <c r="E16" s="45">
        <v>100</v>
      </c>
      <c r="F16" s="44">
        <v>78829592.47799997</v>
      </c>
      <c r="G16" s="46">
        <v>100</v>
      </c>
      <c r="H16" s="44">
        <v>36.94769985134765</v>
      </c>
      <c r="I16" s="44">
        <v>53128.299459683127</v>
      </c>
      <c r="J16" s="42" t="s">
        <v>14</v>
      </c>
      <c r="K16" s="43">
        <v>0</v>
      </c>
      <c r="L16" s="44">
        <v>780200</v>
      </c>
      <c r="M16" s="44">
        <v>1479120</v>
      </c>
      <c r="N16" s="45">
        <v>100</v>
      </c>
      <c r="O16" s="44">
        <v>90602878.712000147</v>
      </c>
      <c r="P16" s="46">
        <v>100</v>
      </c>
      <c r="Q16" s="44">
        <v>35.926764471040414</v>
      </c>
      <c r="R16" s="44">
        <v>61254.582935799772</v>
      </c>
      <c r="S16" s="9" t="s">
        <v>14</v>
      </c>
      <c r="T16" s="10">
        <v>0</v>
      </c>
      <c r="U16" s="10">
        <v>650000</v>
      </c>
      <c r="V16" s="10">
        <v>1485900</v>
      </c>
      <c r="W16" s="15">
        <v>100</v>
      </c>
      <c r="X16" s="10">
        <v>98353541.268000007</v>
      </c>
      <c r="Y16" s="15">
        <v>100</v>
      </c>
      <c r="Z16" s="10">
        <v>36.042300004885405</v>
      </c>
      <c r="AA16" s="10">
        <v>66191.225027256209</v>
      </c>
      <c r="AB16" s="9" t="s">
        <v>14</v>
      </c>
      <c r="AC16" s="10">
        <v>0</v>
      </c>
      <c r="AD16" s="10">
        <v>1000000</v>
      </c>
      <c r="AE16" s="10">
        <v>1603351</v>
      </c>
      <c r="AF16" s="15">
        <v>100</v>
      </c>
      <c r="AG16" s="10">
        <v>120761299.43199971</v>
      </c>
      <c r="AH16" s="15">
        <v>100</v>
      </c>
      <c r="AI16" s="10">
        <v>36.298037245190265</v>
      </c>
      <c r="AJ16" s="10">
        <v>75318.067866611687</v>
      </c>
    </row>
    <row r="17" spans="1:1" x14ac:dyDescent="0.3">
      <c r="A17" s="109" t="s">
        <v>46</v>
      </c>
    </row>
    <row r="18" spans="1:1" x14ac:dyDescent="0.3">
      <c r="A18" s="109" t="s">
        <v>98</v>
      </c>
    </row>
  </sheetData>
  <mergeCells count="5">
    <mergeCell ref="A1:AJ1"/>
    <mergeCell ref="AB2:AJ2"/>
    <mergeCell ref="S2:AA2"/>
    <mergeCell ref="J2:R2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18"/>
  <sheetViews>
    <sheetView zoomScaleNormal="100" workbookViewId="0">
      <selection sqref="A1:AJ1"/>
    </sheetView>
  </sheetViews>
  <sheetFormatPr baseColWidth="10" defaultColWidth="11.44140625" defaultRowHeight="14.4" x14ac:dyDescent="0.3"/>
  <sheetData>
    <row r="1" spans="1:36" x14ac:dyDescent="0.3">
      <c r="A1" s="237" t="s">
        <v>72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</row>
    <row r="2" spans="1:36" x14ac:dyDescent="0.3">
      <c r="A2" s="231" t="s">
        <v>25</v>
      </c>
      <c r="B2" s="231"/>
      <c r="C2" s="231"/>
      <c r="D2" s="231"/>
      <c r="E2" s="231"/>
      <c r="F2" s="231"/>
      <c r="G2" s="231"/>
      <c r="H2" s="231"/>
      <c r="I2" s="231"/>
      <c r="J2" s="231" t="s">
        <v>24</v>
      </c>
      <c r="K2" s="231"/>
      <c r="L2" s="231"/>
      <c r="M2" s="231"/>
      <c r="N2" s="231"/>
      <c r="O2" s="231"/>
      <c r="P2" s="231"/>
      <c r="Q2" s="231"/>
      <c r="R2" s="231"/>
      <c r="S2" s="231" t="s">
        <v>23</v>
      </c>
      <c r="T2" s="231"/>
      <c r="U2" s="231"/>
      <c r="V2" s="231"/>
      <c r="W2" s="231"/>
      <c r="X2" s="231"/>
      <c r="Y2" s="231"/>
      <c r="Z2" s="231"/>
      <c r="AA2" s="231"/>
      <c r="AB2" s="231" t="s">
        <v>22</v>
      </c>
      <c r="AC2" s="231"/>
      <c r="AD2" s="231"/>
      <c r="AE2" s="231"/>
      <c r="AF2" s="231"/>
      <c r="AG2" s="231"/>
      <c r="AH2" s="231"/>
      <c r="AI2" s="231"/>
      <c r="AJ2" s="231"/>
    </row>
    <row r="3" spans="1:36" ht="48" x14ac:dyDescent="0.3">
      <c r="A3" s="134" t="s">
        <v>0</v>
      </c>
      <c r="B3" s="103" t="s">
        <v>1</v>
      </c>
      <c r="C3" s="135" t="s">
        <v>2</v>
      </c>
      <c r="D3" s="103" t="s">
        <v>3</v>
      </c>
      <c r="E3" s="107" t="s">
        <v>4</v>
      </c>
      <c r="F3" s="103" t="s">
        <v>5</v>
      </c>
      <c r="G3" s="135" t="s">
        <v>6</v>
      </c>
      <c r="H3" s="103" t="s">
        <v>7</v>
      </c>
      <c r="I3" s="135" t="s">
        <v>8</v>
      </c>
      <c r="J3" s="134" t="s">
        <v>0</v>
      </c>
      <c r="K3" s="103" t="s">
        <v>1</v>
      </c>
      <c r="L3" s="135" t="s">
        <v>2</v>
      </c>
      <c r="M3" s="103" t="s">
        <v>3</v>
      </c>
      <c r="N3" s="107" t="s">
        <v>4</v>
      </c>
      <c r="O3" s="103" t="s">
        <v>5</v>
      </c>
      <c r="P3" s="135" t="s">
        <v>6</v>
      </c>
      <c r="Q3" s="103" t="s">
        <v>7</v>
      </c>
      <c r="R3" s="135" t="s">
        <v>8</v>
      </c>
      <c r="S3" s="134" t="s">
        <v>0</v>
      </c>
      <c r="T3" s="103" t="s">
        <v>1</v>
      </c>
      <c r="U3" s="135" t="s">
        <v>2</v>
      </c>
      <c r="V3" s="103" t="s">
        <v>3</v>
      </c>
      <c r="W3" s="107" t="s">
        <v>4</v>
      </c>
      <c r="X3" s="103" t="s">
        <v>5</v>
      </c>
      <c r="Y3" s="135" t="s">
        <v>6</v>
      </c>
      <c r="Z3" s="103" t="s">
        <v>7</v>
      </c>
      <c r="AA3" s="135" t="s">
        <v>8</v>
      </c>
      <c r="AB3" s="134" t="s">
        <v>0</v>
      </c>
      <c r="AC3" s="103" t="s">
        <v>1</v>
      </c>
      <c r="AD3" s="135" t="s">
        <v>2</v>
      </c>
      <c r="AE3" s="103" t="s">
        <v>3</v>
      </c>
      <c r="AF3" s="107" t="s">
        <v>4</v>
      </c>
      <c r="AG3" s="103" t="s">
        <v>5</v>
      </c>
      <c r="AH3" s="135" t="s">
        <v>6</v>
      </c>
      <c r="AI3" s="103" t="s">
        <v>7</v>
      </c>
      <c r="AJ3" s="135" t="s">
        <v>8</v>
      </c>
    </row>
    <row r="4" spans="1:36" x14ac:dyDescent="0.3">
      <c r="A4" s="22">
        <v>1</v>
      </c>
      <c r="B4" s="23">
        <v>400</v>
      </c>
      <c r="C4" s="24">
        <v>10000</v>
      </c>
      <c r="D4" s="24">
        <v>146882</v>
      </c>
      <c r="E4" s="25">
        <v>9.9680968238660999</v>
      </c>
      <c r="F4" s="24">
        <v>882247.4499999996</v>
      </c>
      <c r="G4" s="26">
        <v>1.429932682041769</v>
      </c>
      <c r="H4" s="24">
        <v>22.820991988683925</v>
      </c>
      <c r="I4" s="24">
        <v>6006.5048814694765</v>
      </c>
      <c r="J4" s="22">
        <v>1</v>
      </c>
      <c r="K4" s="23">
        <v>400</v>
      </c>
      <c r="L4" s="24">
        <v>11000</v>
      </c>
      <c r="M4" s="24">
        <v>116445</v>
      </c>
      <c r="N4" s="25">
        <v>9.992199828550687</v>
      </c>
      <c r="O4" s="24">
        <v>745581.01999999979</v>
      </c>
      <c r="P4" s="26">
        <v>1.3899473831158542</v>
      </c>
      <c r="Q4" s="24">
        <v>23.211318621163635</v>
      </c>
      <c r="R4" s="24">
        <v>6402.8598909356324</v>
      </c>
      <c r="S4" s="22">
        <v>1</v>
      </c>
      <c r="T4" s="23">
        <v>300</v>
      </c>
      <c r="U4" s="24">
        <v>11000</v>
      </c>
      <c r="V4" s="24">
        <v>129780</v>
      </c>
      <c r="W4" s="25">
        <v>9.988224700422526</v>
      </c>
      <c r="X4" s="24">
        <v>877568.39999999967</v>
      </c>
      <c r="Y4" s="26">
        <v>1.4957137187156218</v>
      </c>
      <c r="Z4" s="24">
        <v>21.242005503272459</v>
      </c>
      <c r="AA4" s="24">
        <v>6761.969486823853</v>
      </c>
      <c r="AB4" s="22">
        <v>1</v>
      </c>
      <c r="AC4" s="23">
        <v>200</v>
      </c>
      <c r="AD4" s="24">
        <v>11700</v>
      </c>
      <c r="AE4" s="24">
        <v>145314</v>
      </c>
      <c r="AF4" s="25">
        <v>9.982160239109124</v>
      </c>
      <c r="AG4" s="24">
        <v>950833.49999999965</v>
      </c>
      <c r="AH4" s="26">
        <v>1.2670776458076223</v>
      </c>
      <c r="AI4" s="24">
        <v>20.150831688751044</v>
      </c>
      <c r="AJ4" s="24">
        <v>6543.3027788100226</v>
      </c>
    </row>
    <row r="5" spans="1:36" x14ac:dyDescent="0.3">
      <c r="A5" s="27">
        <v>2</v>
      </c>
      <c r="B5" s="28">
        <v>10000</v>
      </c>
      <c r="C5" s="29">
        <v>16000</v>
      </c>
      <c r="D5" s="29">
        <v>147693</v>
      </c>
      <c r="E5" s="25">
        <v>10.023135062208139</v>
      </c>
      <c r="F5" s="29">
        <v>1970349.2</v>
      </c>
      <c r="G5" s="25">
        <v>3.1935107504304545</v>
      </c>
      <c r="H5" s="29">
        <v>32.382958923972332</v>
      </c>
      <c r="I5" s="29">
        <v>13340.84350646273</v>
      </c>
      <c r="J5" s="27">
        <v>2</v>
      </c>
      <c r="K5" s="28">
        <v>11000</v>
      </c>
      <c r="L5" s="29">
        <v>20000</v>
      </c>
      <c r="M5" s="29">
        <v>116824</v>
      </c>
      <c r="N5" s="25">
        <v>10.024721995539572</v>
      </c>
      <c r="O5" s="29">
        <v>1763316.1999999995</v>
      </c>
      <c r="P5" s="25">
        <v>3.2872574167671171</v>
      </c>
      <c r="Q5" s="29">
        <v>25.238987216020501</v>
      </c>
      <c r="R5" s="29">
        <v>15093.783811545569</v>
      </c>
      <c r="S5" s="27">
        <v>2</v>
      </c>
      <c r="T5" s="28">
        <v>11000</v>
      </c>
      <c r="U5" s="29">
        <v>19000</v>
      </c>
      <c r="V5" s="29">
        <v>130034</v>
      </c>
      <c r="W5" s="25">
        <v>10.00777323697598</v>
      </c>
      <c r="X5" s="29">
        <v>1979391.3499999992</v>
      </c>
      <c r="Y5" s="25">
        <v>3.3736433500819252</v>
      </c>
      <c r="Z5" s="29">
        <v>27.883303659742822</v>
      </c>
      <c r="AA5" s="29">
        <v>15222.106141470686</v>
      </c>
      <c r="AB5" s="27">
        <v>2</v>
      </c>
      <c r="AC5" s="28">
        <v>11700</v>
      </c>
      <c r="AD5" s="29">
        <v>20000</v>
      </c>
      <c r="AE5" s="29">
        <v>145855</v>
      </c>
      <c r="AF5" s="25">
        <v>10.019323545393158</v>
      </c>
      <c r="AG5" s="29">
        <v>2366018.4500000002</v>
      </c>
      <c r="AH5" s="25">
        <v>3.1529485315393293</v>
      </c>
      <c r="AI5" s="29">
        <v>30.412962724253504</v>
      </c>
      <c r="AJ5" s="29">
        <v>16221.716430701725</v>
      </c>
    </row>
    <row r="6" spans="1:36" x14ac:dyDescent="0.3">
      <c r="A6" s="27">
        <v>3</v>
      </c>
      <c r="B6" s="28">
        <v>16000</v>
      </c>
      <c r="C6" s="29">
        <v>21000</v>
      </c>
      <c r="D6" s="29">
        <v>146588</v>
      </c>
      <c r="E6" s="25">
        <v>9.9481446141588759</v>
      </c>
      <c r="F6" s="29">
        <v>2745751.549999998</v>
      </c>
      <c r="G6" s="25">
        <v>4.4502705880440265</v>
      </c>
      <c r="H6" s="29">
        <v>34.261848385503448</v>
      </c>
      <c r="I6" s="29">
        <v>18731.079965617908</v>
      </c>
      <c r="J6" s="27">
        <v>3</v>
      </c>
      <c r="K6" s="28">
        <v>20000</v>
      </c>
      <c r="L6" s="29">
        <v>25000</v>
      </c>
      <c r="M6" s="29">
        <v>116429</v>
      </c>
      <c r="N6" s="25">
        <v>9.99082686107886</v>
      </c>
      <c r="O6" s="29">
        <v>2595863.2999999993</v>
      </c>
      <c r="P6" s="25">
        <v>4.8393310773408444</v>
      </c>
      <c r="Q6" s="29">
        <v>29.681345395981019</v>
      </c>
      <c r="R6" s="29">
        <v>22295.676334933731</v>
      </c>
      <c r="S6" s="27">
        <v>3</v>
      </c>
      <c r="T6" s="28">
        <v>19000</v>
      </c>
      <c r="U6" s="29">
        <v>24529</v>
      </c>
      <c r="V6" s="29">
        <v>129806</v>
      </c>
      <c r="W6" s="25">
        <v>9.9902257317232728</v>
      </c>
      <c r="X6" s="29">
        <v>2723068.8369999994</v>
      </c>
      <c r="Y6" s="25">
        <v>4.6411555116477468</v>
      </c>
      <c r="Z6" s="29">
        <v>26.837665782493374</v>
      </c>
      <c r="AA6" s="29">
        <v>20977.988975856275</v>
      </c>
      <c r="AB6" s="27">
        <v>3</v>
      </c>
      <c r="AC6" s="28">
        <v>20000</v>
      </c>
      <c r="AD6" s="29">
        <v>28000</v>
      </c>
      <c r="AE6" s="29">
        <v>145593</v>
      </c>
      <c r="AF6" s="25">
        <v>10.001325788930281</v>
      </c>
      <c r="AG6" s="29">
        <v>3397053.5000000033</v>
      </c>
      <c r="AH6" s="25">
        <v>4.5269025033957568</v>
      </c>
      <c r="AI6" s="29">
        <v>34.518424563086398</v>
      </c>
      <c r="AJ6" s="29">
        <v>23332.533157500726</v>
      </c>
    </row>
    <row r="7" spans="1:36" x14ac:dyDescent="0.3">
      <c r="A7" s="27">
        <v>4</v>
      </c>
      <c r="B7" s="28">
        <v>21000</v>
      </c>
      <c r="C7" s="29">
        <v>27000</v>
      </c>
      <c r="D7" s="29">
        <v>148116</v>
      </c>
      <c r="E7" s="25">
        <v>10.051841812909352</v>
      </c>
      <c r="F7" s="29">
        <v>3647170.7740000021</v>
      </c>
      <c r="G7" s="25">
        <v>5.9112765774842186</v>
      </c>
      <c r="H7" s="29">
        <v>36.125077281941763</v>
      </c>
      <c r="I7" s="29">
        <v>24623.74607739881</v>
      </c>
      <c r="J7" s="27">
        <v>4</v>
      </c>
      <c r="K7" s="28">
        <v>25000</v>
      </c>
      <c r="L7" s="29">
        <v>30000</v>
      </c>
      <c r="M7" s="29">
        <v>116285</v>
      </c>
      <c r="N7" s="25">
        <v>9.9784701538324239</v>
      </c>
      <c r="O7" s="29">
        <v>3247389.2</v>
      </c>
      <c r="P7" s="25">
        <v>6.0539364595127285</v>
      </c>
      <c r="Q7" s="29">
        <v>32.851855187319849</v>
      </c>
      <c r="R7" s="29">
        <v>27926.122887732727</v>
      </c>
      <c r="S7" s="27">
        <v>4</v>
      </c>
      <c r="T7" s="28">
        <v>25000</v>
      </c>
      <c r="U7" s="29">
        <v>30000</v>
      </c>
      <c r="V7" s="29">
        <v>130439</v>
      </c>
      <c r="W7" s="25">
        <v>10.038943147622236</v>
      </c>
      <c r="X7" s="29">
        <v>3582610.5069999974</v>
      </c>
      <c r="Y7" s="25">
        <v>6.1061447565051656</v>
      </c>
      <c r="Z7" s="29">
        <v>32.18366814676326</v>
      </c>
      <c r="AA7" s="29">
        <v>27465.792493042707</v>
      </c>
      <c r="AB7" s="27">
        <v>4</v>
      </c>
      <c r="AC7" s="28">
        <v>28000</v>
      </c>
      <c r="AD7" s="29">
        <v>35000</v>
      </c>
      <c r="AE7" s="29">
        <v>145763</v>
      </c>
      <c r="AF7" s="25">
        <v>10.013003722513064</v>
      </c>
      <c r="AG7" s="29">
        <v>4620553.2600000007</v>
      </c>
      <c r="AH7" s="25">
        <v>6.1573343251048032</v>
      </c>
      <c r="AI7" s="29">
        <v>35.97058801506541</v>
      </c>
      <c r="AJ7" s="29">
        <v>31699.081797163897</v>
      </c>
    </row>
    <row r="8" spans="1:36" x14ac:dyDescent="0.3">
      <c r="A8" s="27">
        <v>5</v>
      </c>
      <c r="B8" s="28">
        <v>27000</v>
      </c>
      <c r="C8" s="29">
        <v>32000</v>
      </c>
      <c r="D8" s="29">
        <v>147393</v>
      </c>
      <c r="E8" s="25">
        <v>10.002775664547706</v>
      </c>
      <c r="F8" s="29">
        <v>4396557.3999999994</v>
      </c>
      <c r="G8" s="25">
        <v>7.1258705420260355</v>
      </c>
      <c r="H8" s="29">
        <v>40.940237737042096</v>
      </c>
      <c r="I8" s="29">
        <v>29828.80733820466</v>
      </c>
      <c r="J8" s="27">
        <v>5</v>
      </c>
      <c r="K8" s="28">
        <v>30000</v>
      </c>
      <c r="L8" s="29">
        <v>35000</v>
      </c>
      <c r="M8" s="29">
        <v>116266</v>
      </c>
      <c r="N8" s="25">
        <v>9.9768397549596308</v>
      </c>
      <c r="O8" s="29">
        <v>3821391.100000002</v>
      </c>
      <c r="P8" s="25">
        <v>7.1240179361154068</v>
      </c>
      <c r="Q8" s="29">
        <v>33.639135761938839</v>
      </c>
      <c r="R8" s="29">
        <v>32867.65778473502</v>
      </c>
      <c r="S8" s="27">
        <v>5</v>
      </c>
      <c r="T8" s="28">
        <v>30000</v>
      </c>
      <c r="U8" s="29">
        <v>35000</v>
      </c>
      <c r="V8" s="29">
        <v>129383</v>
      </c>
      <c r="W8" s="25">
        <v>9.9576704917149605</v>
      </c>
      <c r="X8" s="29">
        <v>4287643.8680000007</v>
      </c>
      <c r="Y8" s="25">
        <v>7.3077924801468646</v>
      </c>
      <c r="Z8" s="29">
        <v>33.067078245866817</v>
      </c>
      <c r="AA8" s="29">
        <v>33139.159456806541</v>
      </c>
      <c r="AB8" s="27">
        <v>5</v>
      </c>
      <c r="AC8" s="28">
        <v>35000</v>
      </c>
      <c r="AD8" s="29">
        <v>41000</v>
      </c>
      <c r="AE8" s="29">
        <v>145157</v>
      </c>
      <c r="AF8" s="25">
        <v>9.9713753239767904</v>
      </c>
      <c r="AG8" s="29">
        <v>5601933.8999999985</v>
      </c>
      <c r="AH8" s="25">
        <v>7.4651189908453066</v>
      </c>
      <c r="AI8" s="29">
        <v>37.771313100129632</v>
      </c>
      <c r="AJ8" s="29">
        <v>38592.24081511741</v>
      </c>
    </row>
    <row r="9" spans="1:36" x14ac:dyDescent="0.3">
      <c r="A9" s="27">
        <v>6</v>
      </c>
      <c r="B9" s="28">
        <v>32000</v>
      </c>
      <c r="C9" s="29">
        <v>40000</v>
      </c>
      <c r="D9" s="29">
        <v>147232</v>
      </c>
      <c r="E9" s="25">
        <v>9.9918494544699392</v>
      </c>
      <c r="F9" s="29">
        <v>5284872.4229999986</v>
      </c>
      <c r="G9" s="25">
        <v>8.5656374502062569</v>
      </c>
      <c r="H9" s="29">
        <v>38.996414727153173</v>
      </c>
      <c r="I9" s="29">
        <v>35894.862686100838</v>
      </c>
      <c r="J9" s="27">
        <v>6</v>
      </c>
      <c r="K9" s="28">
        <v>35000</v>
      </c>
      <c r="L9" s="29">
        <v>40000</v>
      </c>
      <c r="M9" s="29">
        <v>117060</v>
      </c>
      <c r="N9" s="25">
        <v>10.044973265749009</v>
      </c>
      <c r="O9" s="29">
        <v>4575567.4000000022</v>
      </c>
      <c r="P9" s="25">
        <v>8.5299890465293995</v>
      </c>
      <c r="Q9" s="29">
        <v>31.151824335660233</v>
      </c>
      <c r="R9" s="29">
        <v>39087.368870664635</v>
      </c>
      <c r="S9" s="27">
        <v>6</v>
      </c>
      <c r="T9" s="28">
        <v>35000</v>
      </c>
      <c r="U9" s="29">
        <v>40000</v>
      </c>
      <c r="V9" s="29">
        <v>129534</v>
      </c>
      <c r="W9" s="25">
        <v>9.9692918658077616</v>
      </c>
      <c r="X9" s="29">
        <v>5035571.368999999</v>
      </c>
      <c r="Y9" s="25">
        <v>8.5825482984402193</v>
      </c>
      <c r="Z9" s="29">
        <v>33.956471852525439</v>
      </c>
      <c r="AA9" s="29">
        <v>38874.514559883886</v>
      </c>
      <c r="AB9" s="27">
        <v>6</v>
      </c>
      <c r="AC9" s="28">
        <v>41000</v>
      </c>
      <c r="AD9" s="29">
        <v>50000</v>
      </c>
      <c r="AE9" s="29">
        <v>146137</v>
      </c>
      <c r="AF9" s="25">
        <v>10.038695176395187</v>
      </c>
      <c r="AG9" s="29">
        <v>6670214.0799999954</v>
      </c>
      <c r="AH9" s="25">
        <v>8.8887057024381786</v>
      </c>
      <c r="AI9" s="29">
        <v>36.650484651849119</v>
      </c>
      <c r="AJ9" s="29">
        <v>45643.567884929864</v>
      </c>
    </row>
    <row r="10" spans="1:36" x14ac:dyDescent="0.3">
      <c r="A10" s="27">
        <v>7</v>
      </c>
      <c r="B10" s="28">
        <v>40000</v>
      </c>
      <c r="C10" s="29">
        <v>47000</v>
      </c>
      <c r="D10" s="29">
        <v>147292</v>
      </c>
      <c r="E10" s="25">
        <v>9.995921334002027</v>
      </c>
      <c r="F10" s="29">
        <v>6231740.3499999987</v>
      </c>
      <c r="G10" s="25">
        <v>10.100305977040131</v>
      </c>
      <c r="H10" s="29">
        <v>38.393043295848138</v>
      </c>
      <c r="I10" s="29">
        <v>42308.749626592071</v>
      </c>
      <c r="J10" s="27">
        <v>7</v>
      </c>
      <c r="K10" s="28">
        <v>40000</v>
      </c>
      <c r="L10" s="29">
        <v>50000</v>
      </c>
      <c r="M10" s="29">
        <v>116621</v>
      </c>
      <c r="N10" s="25">
        <v>10.007302470740775</v>
      </c>
      <c r="O10" s="29">
        <v>5369536</v>
      </c>
      <c r="P10" s="25">
        <v>10.010142843693062</v>
      </c>
      <c r="Q10" s="29">
        <v>34.978963088492314</v>
      </c>
      <c r="R10" s="29">
        <v>46042.616681386717</v>
      </c>
      <c r="S10" s="27">
        <v>7</v>
      </c>
      <c r="T10" s="28">
        <v>40000</v>
      </c>
      <c r="U10" s="29">
        <v>50000</v>
      </c>
      <c r="V10" s="29">
        <v>130801</v>
      </c>
      <c r="W10" s="25">
        <v>10.066803660348025</v>
      </c>
      <c r="X10" s="29">
        <v>6055055.0999999996</v>
      </c>
      <c r="Y10" s="25">
        <v>10.320140265589547</v>
      </c>
      <c r="Z10" s="29">
        <v>37.205163697540598</v>
      </c>
      <c r="AA10" s="29">
        <v>46292.11626822425</v>
      </c>
      <c r="AB10" s="27">
        <v>7</v>
      </c>
      <c r="AC10" s="28">
        <v>50000</v>
      </c>
      <c r="AD10" s="29">
        <v>60000</v>
      </c>
      <c r="AE10" s="29">
        <v>145267</v>
      </c>
      <c r="AF10" s="25">
        <v>9.9789316339421195</v>
      </c>
      <c r="AG10" s="29">
        <v>7672600.3999999985</v>
      </c>
      <c r="AH10" s="25">
        <v>10.224482469385672</v>
      </c>
      <c r="AI10" s="29">
        <v>39.7262663487246</v>
      </c>
      <c r="AJ10" s="29">
        <v>52817.228964596216</v>
      </c>
    </row>
    <row r="11" spans="1:36" x14ac:dyDescent="0.3">
      <c r="A11" s="27">
        <v>8</v>
      </c>
      <c r="B11" s="28">
        <v>47100</v>
      </c>
      <c r="C11" s="29">
        <v>60000</v>
      </c>
      <c r="D11" s="29">
        <v>147981</v>
      </c>
      <c r="E11" s="25">
        <v>10.042680083962155</v>
      </c>
      <c r="F11" s="29">
        <v>7665736.0560000027</v>
      </c>
      <c r="G11" s="25">
        <v>12.424503486386252</v>
      </c>
      <c r="H11" s="29">
        <v>41.795807461048241</v>
      </c>
      <c r="I11" s="29">
        <v>51802.164169724514</v>
      </c>
      <c r="J11" s="27">
        <v>8</v>
      </c>
      <c r="K11" s="28">
        <v>50000</v>
      </c>
      <c r="L11" s="29">
        <v>63000</v>
      </c>
      <c r="M11" s="29">
        <v>116306</v>
      </c>
      <c r="N11" s="25">
        <v>9.9802721736391966</v>
      </c>
      <c r="O11" s="29">
        <v>6486698.6999999993</v>
      </c>
      <c r="P11" s="25">
        <v>12.092810360336177</v>
      </c>
      <c r="Q11" s="29">
        <v>34.582338624441249</v>
      </c>
      <c r="R11" s="29">
        <v>55772.691864564156</v>
      </c>
      <c r="S11" s="27">
        <v>8</v>
      </c>
      <c r="T11" s="28">
        <v>50000</v>
      </c>
      <c r="U11" s="29">
        <v>62000</v>
      </c>
      <c r="V11" s="29">
        <v>129707</v>
      </c>
      <c r="W11" s="25">
        <v>9.9826064202319653</v>
      </c>
      <c r="X11" s="29">
        <v>7283244.6540000029</v>
      </c>
      <c r="Y11" s="25">
        <v>12.413447140701535</v>
      </c>
      <c r="Z11" s="29">
        <v>38.1010641021265</v>
      </c>
      <c r="AA11" s="29">
        <v>56151.51575473955</v>
      </c>
      <c r="AB11" s="27">
        <v>8</v>
      </c>
      <c r="AC11" s="28">
        <v>60000</v>
      </c>
      <c r="AD11" s="29">
        <v>70000</v>
      </c>
      <c r="AE11" s="29">
        <v>145391</v>
      </c>
      <c r="AF11" s="25">
        <v>9.9874496560848556</v>
      </c>
      <c r="AG11" s="29">
        <v>9394131.0000000019</v>
      </c>
      <c r="AH11" s="25">
        <v>12.518588577167728</v>
      </c>
      <c r="AI11" s="29">
        <v>40.164281549679579</v>
      </c>
      <c r="AJ11" s="29">
        <v>64612.878376240631</v>
      </c>
    </row>
    <row r="12" spans="1:36" x14ac:dyDescent="0.3">
      <c r="A12" s="27">
        <v>9</v>
      </c>
      <c r="B12" s="28">
        <v>60000</v>
      </c>
      <c r="C12" s="29">
        <v>80000</v>
      </c>
      <c r="D12" s="29">
        <v>147025</v>
      </c>
      <c r="E12" s="25">
        <v>9.9778014700842412</v>
      </c>
      <c r="F12" s="29">
        <v>9689148.0099999961</v>
      </c>
      <c r="G12" s="25">
        <v>15.704017507377287</v>
      </c>
      <c r="H12" s="29">
        <v>37.981494442718308</v>
      </c>
      <c r="I12" s="29">
        <v>65901.363781669759</v>
      </c>
      <c r="J12" s="27">
        <v>9</v>
      </c>
      <c r="K12" s="28">
        <v>63000</v>
      </c>
      <c r="L12" s="29">
        <v>90000</v>
      </c>
      <c r="M12" s="29">
        <v>116761</v>
      </c>
      <c r="N12" s="25">
        <v>10.019315936119256</v>
      </c>
      <c r="O12" s="29">
        <v>8644143.9000000004</v>
      </c>
      <c r="P12" s="25">
        <v>16.114821690447375</v>
      </c>
      <c r="Q12" s="29">
        <v>38.706798782885379</v>
      </c>
      <c r="R12" s="29">
        <v>74032.8011921789</v>
      </c>
      <c r="S12" s="27">
        <v>9</v>
      </c>
      <c r="T12" s="28">
        <v>62000</v>
      </c>
      <c r="U12" s="29">
        <v>80000</v>
      </c>
      <c r="V12" s="29">
        <v>129868</v>
      </c>
      <c r="W12" s="25">
        <v>9.9949974217481312</v>
      </c>
      <c r="X12" s="29">
        <v>9346983.1990000084</v>
      </c>
      <c r="Y12" s="25">
        <v>15.930850517576459</v>
      </c>
      <c r="Z12" s="29">
        <v>38.41961630146168</v>
      </c>
      <c r="AA12" s="29">
        <v>71972.950988696277</v>
      </c>
      <c r="AB12" s="27">
        <v>9</v>
      </c>
      <c r="AC12" s="28">
        <v>70000</v>
      </c>
      <c r="AD12" s="29">
        <v>100000</v>
      </c>
      <c r="AE12" s="29">
        <v>146043</v>
      </c>
      <c r="AF12" s="25">
        <v>10.032237966061178</v>
      </c>
      <c r="AG12" s="29">
        <v>12325429.800000004</v>
      </c>
      <c r="AH12" s="25">
        <v>16.424827874229425</v>
      </c>
      <c r="AI12" s="29">
        <v>39.172920529704626</v>
      </c>
      <c r="AJ12" s="29">
        <v>84395.895729340016</v>
      </c>
    </row>
    <row r="13" spans="1:36" x14ac:dyDescent="0.3">
      <c r="A13" s="30">
        <v>10</v>
      </c>
      <c r="B13" s="31">
        <v>80000</v>
      </c>
      <c r="C13" s="32">
        <v>900000</v>
      </c>
      <c r="D13" s="32">
        <v>147319</v>
      </c>
      <c r="E13" s="25">
        <v>9.9977536797914652</v>
      </c>
      <c r="F13" s="32">
        <v>19184957.149999999</v>
      </c>
      <c r="G13" s="33">
        <v>31.094674438963722</v>
      </c>
      <c r="H13" s="32">
        <v>39.659686208847837</v>
      </c>
      <c r="I13" s="32">
        <v>130227.31046233005</v>
      </c>
      <c r="J13" s="30">
        <v>10</v>
      </c>
      <c r="K13" s="31">
        <v>90000</v>
      </c>
      <c r="L13" s="32">
        <v>390000</v>
      </c>
      <c r="M13" s="32">
        <v>116362</v>
      </c>
      <c r="N13" s="25">
        <v>9.9850775597905876</v>
      </c>
      <c r="O13" s="32">
        <v>16391465.999999989</v>
      </c>
      <c r="P13" s="33">
        <v>30.55774578614205</v>
      </c>
      <c r="Q13" s="32">
        <v>36.897735727736169</v>
      </c>
      <c r="R13" s="32">
        <v>140866.14186761991</v>
      </c>
      <c r="S13" s="30">
        <v>10</v>
      </c>
      <c r="T13" s="31">
        <v>80000</v>
      </c>
      <c r="U13" s="32">
        <v>500000</v>
      </c>
      <c r="V13" s="32">
        <v>129978</v>
      </c>
      <c r="W13" s="25">
        <v>10.003463323405139</v>
      </c>
      <c r="X13" s="32">
        <v>17501079.799999986</v>
      </c>
      <c r="Y13" s="33">
        <v>29.828563960594796</v>
      </c>
      <c r="Z13" s="32">
        <v>39.898063032128391</v>
      </c>
      <c r="AA13" s="32">
        <v>134646.47709612385</v>
      </c>
      <c r="AB13" s="30">
        <v>10</v>
      </c>
      <c r="AC13" s="31">
        <v>100000</v>
      </c>
      <c r="AD13" s="32">
        <v>700000</v>
      </c>
      <c r="AE13" s="32">
        <v>145217</v>
      </c>
      <c r="AF13" s="25">
        <v>9.9754969475942428</v>
      </c>
      <c r="AG13" s="32">
        <v>22042686.999999996</v>
      </c>
      <c r="AH13" s="33">
        <v>29.374013380086296</v>
      </c>
      <c r="AI13" s="32">
        <v>41.168174135329956</v>
      </c>
      <c r="AJ13" s="32">
        <v>151791.36740188819</v>
      </c>
    </row>
    <row r="14" spans="1:36" ht="36.6" x14ac:dyDescent="0.3">
      <c r="A14" s="34" t="s">
        <v>16</v>
      </c>
      <c r="B14" s="35">
        <v>400</v>
      </c>
      <c r="C14" s="36">
        <v>900000</v>
      </c>
      <c r="D14" s="36">
        <v>1473521</v>
      </c>
      <c r="E14" s="37">
        <v>97.972167923298898</v>
      </c>
      <c r="F14" s="36">
        <v>61698530.362999901</v>
      </c>
      <c r="G14" s="37">
        <v>99.999999999999943</v>
      </c>
      <c r="H14" s="36">
        <v>36.224071597828356</v>
      </c>
      <c r="I14" s="36">
        <v>41871.497157488695</v>
      </c>
      <c r="J14" s="34" t="s">
        <v>16</v>
      </c>
      <c r="K14" s="35">
        <v>400</v>
      </c>
      <c r="L14" s="36">
        <v>390000</v>
      </c>
      <c r="M14" s="36">
        <v>1165359</v>
      </c>
      <c r="N14" s="37">
        <v>94.817944605951425</v>
      </c>
      <c r="O14" s="36">
        <v>53640952.819999985</v>
      </c>
      <c r="P14" s="37">
        <v>99.999999999999943</v>
      </c>
      <c r="Q14" s="36">
        <v>32.55994694175569</v>
      </c>
      <c r="R14" s="36">
        <v>46029.552112267535</v>
      </c>
      <c r="S14" s="34" t="s">
        <v>16</v>
      </c>
      <c r="T14" s="35">
        <v>300</v>
      </c>
      <c r="U14" s="36">
        <v>500000</v>
      </c>
      <c r="V14" s="36">
        <v>1299330</v>
      </c>
      <c r="W14" s="37">
        <v>96.39089600735916</v>
      </c>
      <c r="X14" s="36">
        <v>58672217.084000058</v>
      </c>
      <c r="Y14" s="37">
        <v>100.00000000000009</v>
      </c>
      <c r="Z14" s="36">
        <v>33.104197697936719</v>
      </c>
      <c r="AA14" s="36">
        <v>45155.747257432726</v>
      </c>
      <c r="AB14" s="34" t="s">
        <v>16</v>
      </c>
      <c r="AC14" s="35">
        <v>200</v>
      </c>
      <c r="AD14" s="36">
        <v>700000</v>
      </c>
      <c r="AE14" s="36">
        <v>1455737</v>
      </c>
      <c r="AF14" s="37">
        <v>97.597239429972063</v>
      </c>
      <c r="AG14" s="36">
        <v>75041454.889999911</v>
      </c>
      <c r="AH14" s="37">
        <v>99.999999999999957</v>
      </c>
      <c r="AI14" s="36">
        <v>35.599477034865458</v>
      </c>
      <c r="AJ14" s="36">
        <v>51548.772127108059</v>
      </c>
    </row>
    <row r="15" spans="1:36" ht="35.4" x14ac:dyDescent="0.3">
      <c r="A15" s="38" t="s">
        <v>17</v>
      </c>
      <c r="B15" s="39">
        <v>0</v>
      </c>
      <c r="C15" s="40">
        <v>0</v>
      </c>
      <c r="D15" s="40">
        <v>30499</v>
      </c>
      <c r="E15" s="41">
        <v>2.0278320767011078</v>
      </c>
      <c r="F15" s="40">
        <v>0</v>
      </c>
      <c r="G15" s="41">
        <v>0</v>
      </c>
      <c r="H15" s="40">
        <v>33.696190074511463</v>
      </c>
      <c r="I15" s="40">
        <v>0</v>
      </c>
      <c r="J15" s="38" t="s">
        <v>17</v>
      </c>
      <c r="K15" s="39">
        <v>0</v>
      </c>
      <c r="L15" s="40">
        <v>0</v>
      </c>
      <c r="M15" s="40">
        <v>63690</v>
      </c>
      <c r="N15" s="41">
        <v>5.182055394048569</v>
      </c>
      <c r="O15" s="40">
        <v>0</v>
      </c>
      <c r="P15" s="41">
        <v>0</v>
      </c>
      <c r="Q15" s="40">
        <v>19.550849370731981</v>
      </c>
      <c r="R15" s="40">
        <v>0</v>
      </c>
      <c r="S15" s="38" t="s">
        <v>17</v>
      </c>
      <c r="T15" s="39">
        <v>0</v>
      </c>
      <c r="U15" s="40">
        <v>0</v>
      </c>
      <c r="V15" s="40">
        <v>48650</v>
      </c>
      <c r="W15" s="41">
        <v>3.6091039926408408</v>
      </c>
      <c r="X15" s="40">
        <v>0</v>
      </c>
      <c r="Y15" s="41">
        <v>0</v>
      </c>
      <c r="Z15" s="40">
        <v>21.286028229003833</v>
      </c>
      <c r="AA15" s="40">
        <v>0</v>
      </c>
      <c r="AB15" s="38" t="s">
        <v>17</v>
      </c>
      <c r="AC15" s="39">
        <v>0</v>
      </c>
      <c r="AD15" s="40">
        <v>0</v>
      </c>
      <c r="AE15" s="40">
        <v>35839</v>
      </c>
      <c r="AF15" s="41">
        <v>2.4027605700279437</v>
      </c>
      <c r="AG15" s="40">
        <v>0</v>
      </c>
      <c r="AH15" s="41">
        <v>0</v>
      </c>
      <c r="AI15" s="40">
        <v>25.401672550494826</v>
      </c>
      <c r="AJ15" s="40">
        <v>0</v>
      </c>
    </row>
    <row r="16" spans="1:36" x14ac:dyDescent="0.3">
      <c r="A16" s="42" t="s">
        <v>14</v>
      </c>
      <c r="B16" s="43">
        <v>0</v>
      </c>
      <c r="C16" s="44">
        <v>900000</v>
      </c>
      <c r="D16" s="44">
        <v>1504020</v>
      </c>
      <c r="E16" s="45">
        <v>100</v>
      </c>
      <c r="F16" s="44">
        <v>61698530.362999938</v>
      </c>
      <c r="G16" s="46">
        <v>100</v>
      </c>
      <c r="H16" s="44">
        <v>36.168768923243846</v>
      </c>
      <c r="I16" s="44">
        <v>41022.413507134173</v>
      </c>
      <c r="J16" s="42" t="s">
        <v>14</v>
      </c>
      <c r="K16" s="43">
        <v>0</v>
      </c>
      <c r="L16" s="44">
        <v>390000</v>
      </c>
      <c r="M16" s="44">
        <v>1229049</v>
      </c>
      <c r="N16" s="45">
        <v>100</v>
      </c>
      <c r="O16" s="44">
        <v>53640952.820000015</v>
      </c>
      <c r="P16" s="46">
        <v>100</v>
      </c>
      <c r="Q16" s="44">
        <v>32.079448241743002</v>
      </c>
      <c r="R16" s="44">
        <v>43644.275224177407</v>
      </c>
      <c r="S16" s="42" t="s">
        <v>14</v>
      </c>
      <c r="T16" s="43">
        <v>0</v>
      </c>
      <c r="U16" s="44">
        <v>500000</v>
      </c>
      <c r="V16" s="44">
        <v>1347980</v>
      </c>
      <c r="W16" s="45">
        <v>100</v>
      </c>
      <c r="X16" s="44">
        <v>58672217.083999999</v>
      </c>
      <c r="Y16" s="46">
        <v>100</v>
      </c>
      <c r="Z16" s="44">
        <v>32.660140708827598</v>
      </c>
      <c r="AA16" s="44">
        <v>43526.029380257867</v>
      </c>
      <c r="AB16" s="42" t="s">
        <v>14</v>
      </c>
      <c r="AC16" s="43">
        <v>0</v>
      </c>
      <c r="AD16" s="44">
        <v>700000</v>
      </c>
      <c r="AE16" s="44">
        <v>1491576</v>
      </c>
      <c r="AF16" s="45">
        <v>100</v>
      </c>
      <c r="AG16" s="44">
        <v>75041454.889999941</v>
      </c>
      <c r="AH16" s="46">
        <v>100</v>
      </c>
      <c r="AI16" s="44">
        <v>35.346832973692372</v>
      </c>
      <c r="AJ16" s="44">
        <v>50310.17855610438</v>
      </c>
    </row>
    <row r="17" spans="1:1" x14ac:dyDescent="0.3">
      <c r="A17" s="109" t="s">
        <v>46</v>
      </c>
    </row>
    <row r="18" spans="1:1" x14ac:dyDescent="0.3">
      <c r="A18" s="109" t="s">
        <v>98</v>
      </c>
    </row>
  </sheetData>
  <mergeCells count="5">
    <mergeCell ref="A1:AJ1"/>
    <mergeCell ref="A2:I2"/>
    <mergeCell ref="J2:R2"/>
    <mergeCell ref="AB2:AJ2"/>
    <mergeCell ref="S2:AA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18"/>
  <sheetViews>
    <sheetView workbookViewId="0">
      <selection sqref="A1:AJ1"/>
    </sheetView>
  </sheetViews>
  <sheetFormatPr baseColWidth="10" defaultColWidth="11.44140625" defaultRowHeight="14.4" x14ac:dyDescent="0.3"/>
  <sheetData>
    <row r="1" spans="1:36" x14ac:dyDescent="0.3">
      <c r="A1" s="235" t="s">
        <v>78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</row>
    <row r="2" spans="1:36" x14ac:dyDescent="0.3">
      <c r="A2" s="231" t="s">
        <v>29</v>
      </c>
      <c r="B2" s="231"/>
      <c r="C2" s="231"/>
      <c r="D2" s="231"/>
      <c r="E2" s="231"/>
      <c r="F2" s="231"/>
      <c r="G2" s="231"/>
      <c r="H2" s="231"/>
      <c r="I2" s="231"/>
      <c r="J2" s="231" t="s">
        <v>28</v>
      </c>
      <c r="K2" s="231"/>
      <c r="L2" s="231"/>
      <c r="M2" s="231"/>
      <c r="N2" s="231"/>
      <c r="O2" s="231"/>
      <c r="P2" s="231"/>
      <c r="Q2" s="231"/>
      <c r="R2" s="231"/>
      <c r="S2" s="231" t="s">
        <v>27</v>
      </c>
      <c r="T2" s="231"/>
      <c r="U2" s="231"/>
      <c r="V2" s="231"/>
      <c r="W2" s="231"/>
      <c r="X2" s="231"/>
      <c r="Y2" s="231"/>
      <c r="Z2" s="231"/>
      <c r="AA2" s="231"/>
      <c r="AB2" s="231" t="s">
        <v>26</v>
      </c>
      <c r="AC2" s="231"/>
      <c r="AD2" s="231"/>
      <c r="AE2" s="231"/>
      <c r="AF2" s="231"/>
      <c r="AG2" s="231"/>
      <c r="AH2" s="231"/>
      <c r="AI2" s="231"/>
      <c r="AJ2" s="231"/>
    </row>
    <row r="3" spans="1:36" ht="48" x14ac:dyDescent="0.3">
      <c r="A3" s="92" t="s">
        <v>0</v>
      </c>
      <c r="B3" s="103" t="s">
        <v>1</v>
      </c>
      <c r="C3" s="135" t="s">
        <v>2</v>
      </c>
      <c r="D3" s="103" t="s">
        <v>3</v>
      </c>
      <c r="E3" s="107" t="s">
        <v>4</v>
      </c>
      <c r="F3" s="103" t="s">
        <v>5</v>
      </c>
      <c r="G3" s="135" t="s">
        <v>6</v>
      </c>
      <c r="H3" s="103" t="s">
        <v>7</v>
      </c>
      <c r="I3" s="135" t="s">
        <v>8</v>
      </c>
      <c r="J3" s="134" t="s">
        <v>0</v>
      </c>
      <c r="K3" s="103" t="s">
        <v>1</v>
      </c>
      <c r="L3" s="135" t="s">
        <v>2</v>
      </c>
      <c r="M3" s="103" t="s">
        <v>3</v>
      </c>
      <c r="N3" s="107" t="s">
        <v>4</v>
      </c>
      <c r="O3" s="103" t="s">
        <v>5</v>
      </c>
      <c r="P3" s="135" t="s">
        <v>6</v>
      </c>
      <c r="Q3" s="103" t="s">
        <v>7</v>
      </c>
      <c r="R3" s="135" t="s">
        <v>8</v>
      </c>
      <c r="S3" s="134" t="s">
        <v>0</v>
      </c>
      <c r="T3" s="103" t="s">
        <v>1</v>
      </c>
      <c r="U3" s="135" t="s">
        <v>2</v>
      </c>
      <c r="V3" s="103" t="s">
        <v>3</v>
      </c>
      <c r="W3" s="107" t="s">
        <v>4</v>
      </c>
      <c r="X3" s="103" t="s">
        <v>5</v>
      </c>
      <c r="Y3" s="135" t="s">
        <v>6</v>
      </c>
      <c r="Z3" s="103" t="s">
        <v>7</v>
      </c>
      <c r="AA3" s="135" t="s">
        <v>8</v>
      </c>
      <c r="AB3" s="92" t="s">
        <v>0</v>
      </c>
      <c r="AC3" s="103" t="s">
        <v>1</v>
      </c>
      <c r="AD3" s="135" t="s">
        <v>2</v>
      </c>
      <c r="AE3" s="103" t="s">
        <v>3</v>
      </c>
      <c r="AF3" s="107" t="s">
        <v>4</v>
      </c>
      <c r="AG3" s="103" t="s">
        <v>5</v>
      </c>
      <c r="AH3" s="135" t="s">
        <v>6</v>
      </c>
      <c r="AI3" s="103" t="s">
        <v>7</v>
      </c>
      <c r="AJ3" s="135" t="s">
        <v>8</v>
      </c>
    </row>
    <row r="4" spans="1:36" x14ac:dyDescent="0.3">
      <c r="A4" s="22">
        <v>1</v>
      </c>
      <c r="B4" s="23">
        <v>300</v>
      </c>
      <c r="C4" s="24">
        <v>8000</v>
      </c>
      <c r="D4" s="24">
        <v>151454</v>
      </c>
      <c r="E4" s="54">
        <v>10.015118484459681</v>
      </c>
      <c r="F4" s="24">
        <v>630507.69999999995</v>
      </c>
      <c r="G4" s="55">
        <v>1.4000000000000001</v>
      </c>
      <c r="H4" s="24">
        <v>24.16507</v>
      </c>
      <c r="I4" s="24">
        <v>4163</v>
      </c>
      <c r="J4" s="22">
        <v>1</v>
      </c>
      <c r="K4" s="23">
        <v>500</v>
      </c>
      <c r="L4" s="24">
        <v>7200</v>
      </c>
      <c r="M4" s="24">
        <v>152060</v>
      </c>
      <c r="N4" s="25">
        <v>10</v>
      </c>
      <c r="O4" s="24">
        <v>639972.37</v>
      </c>
      <c r="P4" s="26">
        <v>1.3</v>
      </c>
      <c r="Q4" s="24">
        <v>18.257691999999999</v>
      </c>
      <c r="R4" s="24">
        <v>4209</v>
      </c>
      <c r="S4" s="22">
        <v>1</v>
      </c>
      <c r="T4" s="23">
        <v>200</v>
      </c>
      <c r="U4" s="24">
        <v>8000</v>
      </c>
      <c r="V4" s="24">
        <v>152377</v>
      </c>
      <c r="W4" s="25">
        <v>10.010024674099553</v>
      </c>
      <c r="X4" s="24">
        <v>664942.30299999972</v>
      </c>
      <c r="Y4" s="26">
        <v>1.1731320422335485</v>
      </c>
      <c r="Z4" s="24">
        <v>18.904091061265486</v>
      </c>
      <c r="AA4" s="24">
        <v>4363.7970494234678</v>
      </c>
      <c r="AB4" s="22">
        <v>1</v>
      </c>
      <c r="AC4" s="23">
        <v>100</v>
      </c>
      <c r="AD4" s="24">
        <v>9000</v>
      </c>
      <c r="AE4" s="24">
        <v>155795</v>
      </c>
      <c r="AF4" s="25">
        <v>9.9972792153873211</v>
      </c>
      <c r="AG4" s="24">
        <v>728500.28000000014</v>
      </c>
      <c r="AH4" s="26">
        <v>1.2034323016478488</v>
      </c>
      <c r="AI4" s="24">
        <v>15.68910723030662</v>
      </c>
      <c r="AJ4" s="24">
        <v>4676.0183574569155</v>
      </c>
    </row>
    <row r="5" spans="1:36" x14ac:dyDescent="0.3">
      <c r="A5" s="27">
        <v>2</v>
      </c>
      <c r="B5" s="28">
        <v>8000</v>
      </c>
      <c r="C5" s="29">
        <v>13000</v>
      </c>
      <c r="D5" s="29">
        <v>151709</v>
      </c>
      <c r="E5" s="54">
        <v>10.015118484459681</v>
      </c>
      <c r="F5" s="29">
        <v>1591556.91</v>
      </c>
      <c r="G5" s="54">
        <v>3.5000000000000004</v>
      </c>
      <c r="H5" s="29">
        <v>30.419066000000001</v>
      </c>
      <c r="I5" s="29">
        <v>10491</v>
      </c>
      <c r="J5" s="27">
        <v>2</v>
      </c>
      <c r="K5" s="28">
        <v>7500</v>
      </c>
      <c r="L5" s="29">
        <v>12000</v>
      </c>
      <c r="M5" s="29">
        <v>152132</v>
      </c>
      <c r="N5" s="25">
        <v>10</v>
      </c>
      <c r="O5" s="29">
        <v>1502004.84</v>
      </c>
      <c r="P5" s="25">
        <v>3</v>
      </c>
      <c r="Q5" s="29">
        <v>28.119630000000001</v>
      </c>
      <c r="R5" s="29">
        <v>9873</v>
      </c>
      <c r="S5" s="27">
        <v>2</v>
      </c>
      <c r="T5" s="28">
        <v>8000</v>
      </c>
      <c r="U5" s="29">
        <v>14000</v>
      </c>
      <c r="V5" s="29">
        <v>152484</v>
      </c>
      <c r="W5" s="25">
        <v>10.017053770617588</v>
      </c>
      <c r="X5" s="29">
        <v>1692877.8350000007</v>
      </c>
      <c r="Y5" s="25">
        <v>2.9866790289404399</v>
      </c>
      <c r="Z5" s="29">
        <v>30.419756481564239</v>
      </c>
      <c r="AA5" s="29">
        <v>11102.00306261641</v>
      </c>
      <c r="AB5" s="27">
        <v>2</v>
      </c>
      <c r="AC5" s="28">
        <v>9000</v>
      </c>
      <c r="AD5" s="29">
        <v>15000</v>
      </c>
      <c r="AE5" s="29">
        <v>155587</v>
      </c>
      <c r="AF5" s="25">
        <v>9.9839319701175704</v>
      </c>
      <c r="AG5" s="29">
        <v>1853079.5129999991</v>
      </c>
      <c r="AH5" s="25">
        <v>3.0611597616215924</v>
      </c>
      <c r="AI5" s="29">
        <v>32.495748482539355</v>
      </c>
      <c r="AJ5" s="29">
        <v>11910.246440898012</v>
      </c>
    </row>
    <row r="6" spans="1:36" x14ac:dyDescent="0.3">
      <c r="A6" s="27">
        <v>3</v>
      </c>
      <c r="B6" s="28">
        <v>13000</v>
      </c>
      <c r="C6" s="29">
        <v>17000</v>
      </c>
      <c r="D6" s="29">
        <v>151483</v>
      </c>
      <c r="E6" s="54">
        <v>10.015118484459681</v>
      </c>
      <c r="F6" s="29">
        <v>2266195.548</v>
      </c>
      <c r="G6" s="54">
        <v>5</v>
      </c>
      <c r="H6" s="29">
        <v>36.685445000000001</v>
      </c>
      <c r="I6" s="29">
        <v>14960</v>
      </c>
      <c r="J6" s="27">
        <v>3</v>
      </c>
      <c r="K6" s="28">
        <v>12000</v>
      </c>
      <c r="L6" s="29">
        <v>16000</v>
      </c>
      <c r="M6" s="29">
        <v>151123</v>
      </c>
      <c r="N6" s="25">
        <v>10</v>
      </c>
      <c r="O6" s="29">
        <v>2163869.7999999998</v>
      </c>
      <c r="P6" s="25">
        <v>4.3</v>
      </c>
      <c r="Q6" s="29">
        <v>32.640087999999999</v>
      </c>
      <c r="R6" s="29">
        <v>14319</v>
      </c>
      <c r="S6" s="27">
        <v>3</v>
      </c>
      <c r="T6" s="28">
        <v>14000</v>
      </c>
      <c r="U6" s="29">
        <v>19000</v>
      </c>
      <c r="V6" s="29">
        <v>152287</v>
      </c>
      <c r="W6" s="25">
        <v>10.004112349925505</v>
      </c>
      <c r="X6" s="29">
        <v>2491140.5530000003</v>
      </c>
      <c r="Y6" s="25">
        <v>4.3950231339570873</v>
      </c>
      <c r="Z6" s="29">
        <v>34.080697946929405</v>
      </c>
      <c r="AA6" s="29">
        <v>16358.195729116738</v>
      </c>
      <c r="AB6" s="27">
        <v>3</v>
      </c>
      <c r="AC6" s="28">
        <v>15000</v>
      </c>
      <c r="AD6" s="29">
        <v>20000</v>
      </c>
      <c r="AE6" s="29">
        <v>156439</v>
      </c>
      <c r="AF6" s="25">
        <v>10.038604340164813</v>
      </c>
      <c r="AG6" s="29">
        <v>2721240.4999999995</v>
      </c>
      <c r="AH6" s="25">
        <v>4.4953019348905974</v>
      </c>
      <c r="AI6" s="29">
        <v>34.454668221876616</v>
      </c>
      <c r="AJ6" s="29">
        <v>17394.898330978845</v>
      </c>
    </row>
    <row r="7" spans="1:36" x14ac:dyDescent="0.3">
      <c r="A7" s="27">
        <v>4</v>
      </c>
      <c r="B7" s="28">
        <v>17000</v>
      </c>
      <c r="C7" s="29">
        <v>20000</v>
      </c>
      <c r="D7" s="29">
        <v>151945</v>
      </c>
      <c r="E7" s="54">
        <v>10.015118484459681</v>
      </c>
      <c r="F7" s="29">
        <v>2866309.4</v>
      </c>
      <c r="G7" s="54">
        <v>6.4</v>
      </c>
      <c r="H7" s="29">
        <v>39.549802999999997</v>
      </c>
      <c r="I7" s="29">
        <v>18864</v>
      </c>
      <c r="J7" s="27">
        <v>4</v>
      </c>
      <c r="K7" s="28">
        <v>16000</v>
      </c>
      <c r="L7" s="29">
        <v>20000</v>
      </c>
      <c r="M7" s="29">
        <v>152243</v>
      </c>
      <c r="N7" s="25">
        <v>10</v>
      </c>
      <c r="O7" s="29">
        <v>2840592.03</v>
      </c>
      <c r="P7" s="25">
        <v>5.7</v>
      </c>
      <c r="Q7" s="29">
        <v>39.252640999999997</v>
      </c>
      <c r="R7" s="29">
        <v>18658</v>
      </c>
      <c r="S7" s="27">
        <v>4</v>
      </c>
      <c r="T7" s="28">
        <v>19000</v>
      </c>
      <c r="U7" s="29">
        <v>24000</v>
      </c>
      <c r="V7" s="29">
        <v>152307</v>
      </c>
      <c r="W7" s="25">
        <v>10.00542619974196</v>
      </c>
      <c r="X7" s="29">
        <v>3193016.4609999992</v>
      </c>
      <c r="Y7" s="25">
        <v>5.6333157100673557</v>
      </c>
      <c r="Z7" s="29">
        <v>39.250598635417106</v>
      </c>
      <c r="AA7" s="29">
        <v>20964.344783890425</v>
      </c>
      <c r="AB7" s="27">
        <v>4</v>
      </c>
      <c r="AC7" s="28">
        <v>20000</v>
      </c>
      <c r="AD7" s="29">
        <v>25000</v>
      </c>
      <c r="AE7" s="29">
        <v>155668</v>
      </c>
      <c r="AF7" s="25">
        <v>9.9891296954389635</v>
      </c>
      <c r="AG7" s="29">
        <v>3444499.799999998</v>
      </c>
      <c r="AH7" s="25">
        <v>5.6900764984463041</v>
      </c>
      <c r="AI7" s="29">
        <v>36.806928382172146</v>
      </c>
      <c r="AJ7" s="29">
        <v>22127.218182285364</v>
      </c>
    </row>
    <row r="8" spans="1:36" x14ac:dyDescent="0.3">
      <c r="A8" s="27">
        <v>5</v>
      </c>
      <c r="B8" s="28">
        <v>20000</v>
      </c>
      <c r="C8" s="29">
        <v>24000</v>
      </c>
      <c r="D8" s="29">
        <v>151561</v>
      </c>
      <c r="E8" s="54">
        <v>10.015118484459681</v>
      </c>
      <c r="F8" s="29">
        <v>3289273.7149999999</v>
      </c>
      <c r="G8" s="54">
        <v>7.3</v>
      </c>
      <c r="H8" s="29">
        <v>40.036557000000002</v>
      </c>
      <c r="I8" s="29">
        <v>21703</v>
      </c>
      <c r="J8" s="27">
        <v>5</v>
      </c>
      <c r="K8" s="28">
        <v>20000</v>
      </c>
      <c r="L8" s="29">
        <v>25000</v>
      </c>
      <c r="M8" s="29">
        <v>151952</v>
      </c>
      <c r="N8" s="25">
        <v>10</v>
      </c>
      <c r="O8" s="29">
        <v>3444533.97</v>
      </c>
      <c r="P8" s="25">
        <v>6.9</v>
      </c>
      <c r="Q8" s="29">
        <v>42.739615999999998</v>
      </c>
      <c r="R8" s="29">
        <v>22669</v>
      </c>
      <c r="S8" s="27">
        <v>5</v>
      </c>
      <c r="T8" s="28">
        <v>24000</v>
      </c>
      <c r="U8" s="29">
        <v>27000</v>
      </c>
      <c r="V8" s="29">
        <v>151064</v>
      </c>
      <c r="W8" s="25">
        <v>9.9237704336492705</v>
      </c>
      <c r="X8" s="29">
        <v>3800241.2999999961</v>
      </c>
      <c r="Y8" s="25">
        <v>6.7046190581279221</v>
      </c>
      <c r="Z8" s="29">
        <v>40.454162833221496</v>
      </c>
      <c r="AA8" s="29">
        <v>25156.49857014243</v>
      </c>
      <c r="AB8" s="27">
        <v>5</v>
      </c>
      <c r="AC8" s="28">
        <v>25000</v>
      </c>
      <c r="AD8" s="29">
        <v>30000</v>
      </c>
      <c r="AE8" s="29">
        <v>155688</v>
      </c>
      <c r="AF8" s="25">
        <v>9.9904130844072085</v>
      </c>
      <c r="AG8" s="29">
        <v>4302324.7000000011</v>
      </c>
      <c r="AH8" s="25">
        <v>7.1071441676829421</v>
      </c>
      <c r="AI8" s="29">
        <v>40.75813481120781</v>
      </c>
      <c r="AJ8" s="29">
        <v>27634.273033245987</v>
      </c>
    </row>
    <row r="9" spans="1:36" x14ac:dyDescent="0.3">
      <c r="A9" s="27">
        <v>6</v>
      </c>
      <c r="B9" s="28">
        <v>24000</v>
      </c>
      <c r="C9" s="29">
        <v>27000</v>
      </c>
      <c r="D9" s="29">
        <v>152344</v>
      </c>
      <c r="E9" s="54">
        <v>10.015118484459681</v>
      </c>
      <c r="F9" s="29">
        <v>3879944.2820000001</v>
      </c>
      <c r="G9" s="54">
        <v>8.6</v>
      </c>
      <c r="H9" s="29">
        <v>41.958531999999998</v>
      </c>
      <c r="I9" s="29">
        <v>25468</v>
      </c>
      <c r="J9" s="27">
        <v>6</v>
      </c>
      <c r="K9" s="28">
        <v>25000</v>
      </c>
      <c r="L9" s="29">
        <v>30000</v>
      </c>
      <c r="M9" s="29">
        <v>151930</v>
      </c>
      <c r="N9" s="25">
        <v>10</v>
      </c>
      <c r="O9" s="29">
        <v>4071720.7</v>
      </c>
      <c r="P9" s="25">
        <v>8.1999999999999993</v>
      </c>
      <c r="Q9" s="29">
        <v>40.776333000000001</v>
      </c>
      <c r="R9" s="29">
        <v>26800</v>
      </c>
      <c r="S9" s="27">
        <v>6</v>
      </c>
      <c r="T9" s="28">
        <v>27000</v>
      </c>
      <c r="U9" s="29">
        <v>30000</v>
      </c>
      <c r="V9" s="29">
        <v>152878</v>
      </c>
      <c r="W9" s="25">
        <v>10.042936612001755</v>
      </c>
      <c r="X9" s="29">
        <v>4511838.8000000007</v>
      </c>
      <c r="Y9" s="25">
        <v>7.9600630638062526</v>
      </c>
      <c r="Z9" s="29">
        <v>40.620989245014705</v>
      </c>
      <c r="AA9" s="29">
        <v>29512.675466712026</v>
      </c>
      <c r="AB9" s="27">
        <v>6</v>
      </c>
      <c r="AC9" s="28">
        <v>30000</v>
      </c>
      <c r="AD9" s="29">
        <v>35000</v>
      </c>
      <c r="AE9" s="29">
        <v>156129</v>
      </c>
      <c r="AF9" s="25">
        <v>10.018711811157013</v>
      </c>
      <c r="AG9" s="29">
        <v>5034089.0539999967</v>
      </c>
      <c r="AH9" s="25">
        <v>8.3159684948308552</v>
      </c>
      <c r="AI9" s="29">
        <v>39.341090739650156</v>
      </c>
      <c r="AJ9" s="29">
        <v>32243.139032466726</v>
      </c>
    </row>
    <row r="10" spans="1:36" x14ac:dyDescent="0.3">
      <c r="A10" s="27">
        <v>7</v>
      </c>
      <c r="B10" s="28">
        <v>27000</v>
      </c>
      <c r="C10" s="29">
        <v>30000</v>
      </c>
      <c r="D10" s="29">
        <v>150823</v>
      </c>
      <c r="E10" s="54">
        <v>9.9</v>
      </c>
      <c r="F10" s="29">
        <v>4460993.0999999996</v>
      </c>
      <c r="G10" s="54">
        <v>9.9</v>
      </c>
      <c r="H10" s="29">
        <v>45.706654999999998</v>
      </c>
      <c r="I10" s="29">
        <v>29578</v>
      </c>
      <c r="J10" s="27">
        <v>7</v>
      </c>
      <c r="K10" s="28">
        <v>30000</v>
      </c>
      <c r="L10" s="29">
        <v>35000</v>
      </c>
      <c r="M10" s="29">
        <v>150796</v>
      </c>
      <c r="N10" s="25">
        <v>9.9</v>
      </c>
      <c r="O10" s="29">
        <v>4732418.0999999996</v>
      </c>
      <c r="P10" s="25">
        <v>9.5</v>
      </c>
      <c r="Q10" s="29">
        <v>43.000912999999997</v>
      </c>
      <c r="R10" s="29">
        <v>31383</v>
      </c>
      <c r="S10" s="27">
        <v>7</v>
      </c>
      <c r="T10" s="28">
        <v>30000</v>
      </c>
      <c r="U10" s="29">
        <v>40000</v>
      </c>
      <c r="V10" s="29">
        <v>151905</v>
      </c>
      <c r="W10" s="25">
        <v>9.9790178184312115</v>
      </c>
      <c r="X10" s="29">
        <v>5318736.5889999988</v>
      </c>
      <c r="Y10" s="25">
        <v>9.3836416913241099</v>
      </c>
      <c r="Z10" s="29">
        <v>41.350998119653326</v>
      </c>
      <c r="AA10" s="29">
        <v>35013.57156775616</v>
      </c>
      <c r="AB10" s="27">
        <v>7</v>
      </c>
      <c r="AC10" s="28">
        <v>35000</v>
      </c>
      <c r="AD10" s="29">
        <v>40000</v>
      </c>
      <c r="AE10" s="29">
        <v>154782</v>
      </c>
      <c r="AF10" s="25">
        <v>9.932275564145705</v>
      </c>
      <c r="AG10" s="29">
        <v>5983112.2000000002</v>
      </c>
      <c r="AH10" s="25">
        <v>9.8836893870010911</v>
      </c>
      <c r="AI10" s="29">
        <v>40.133913365548345</v>
      </c>
      <c r="AJ10" s="29">
        <v>38655.090385186908</v>
      </c>
    </row>
    <row r="11" spans="1:36" x14ac:dyDescent="0.3">
      <c r="A11" s="27">
        <v>8</v>
      </c>
      <c r="B11" s="28">
        <v>30000</v>
      </c>
      <c r="C11" s="29">
        <v>40000</v>
      </c>
      <c r="D11" s="29">
        <v>151056</v>
      </c>
      <c r="E11" s="54">
        <v>10.015118484459681</v>
      </c>
      <c r="F11" s="29">
        <v>5346415.7379999999</v>
      </c>
      <c r="G11" s="54">
        <v>11.899999999999999</v>
      </c>
      <c r="H11" s="29">
        <v>41.314847</v>
      </c>
      <c r="I11" s="29">
        <v>35394</v>
      </c>
      <c r="J11" s="27">
        <v>8</v>
      </c>
      <c r="K11" s="28">
        <v>35000</v>
      </c>
      <c r="L11" s="29">
        <v>42000</v>
      </c>
      <c r="M11" s="29">
        <v>152137</v>
      </c>
      <c r="N11" s="25">
        <v>10</v>
      </c>
      <c r="O11" s="29">
        <v>5785300.4000000004</v>
      </c>
      <c r="P11" s="25">
        <v>11.6</v>
      </c>
      <c r="Q11" s="29">
        <v>39.848858999999997</v>
      </c>
      <c r="R11" s="29">
        <v>38027</v>
      </c>
      <c r="S11" s="27">
        <v>8</v>
      </c>
      <c r="T11" s="28">
        <v>40000</v>
      </c>
      <c r="U11" s="29">
        <v>47000</v>
      </c>
      <c r="V11" s="29">
        <v>151620</v>
      </c>
      <c r="W11" s="25">
        <v>9.9602954585467245</v>
      </c>
      <c r="X11" s="29">
        <v>6368228.6700000009</v>
      </c>
      <c r="Y11" s="25">
        <v>11.235220065472864</v>
      </c>
      <c r="Z11" s="29">
        <v>41.326691488395014</v>
      </c>
      <c r="AA11" s="29">
        <v>42001.244360902259</v>
      </c>
      <c r="AB11" s="27">
        <v>8</v>
      </c>
      <c r="AC11" s="28">
        <v>40000</v>
      </c>
      <c r="AD11" s="29">
        <v>52000</v>
      </c>
      <c r="AE11" s="29">
        <v>156202</v>
      </c>
      <c r="AF11" s="25">
        <v>10.023396180891108</v>
      </c>
      <c r="AG11" s="29">
        <v>7386060.799999998</v>
      </c>
      <c r="AH11" s="25">
        <v>12.201263874126372</v>
      </c>
      <c r="AI11" s="29">
        <v>41.217707498164017</v>
      </c>
      <c r="AJ11" s="29">
        <v>47285.315168819849</v>
      </c>
    </row>
    <row r="12" spans="1:36" x14ac:dyDescent="0.3">
      <c r="A12" s="27">
        <v>9</v>
      </c>
      <c r="B12" s="28">
        <v>40000</v>
      </c>
      <c r="C12" s="29">
        <v>50000</v>
      </c>
      <c r="D12" s="29">
        <v>152307</v>
      </c>
      <c r="E12" s="54">
        <v>10.015118484459681</v>
      </c>
      <c r="F12" s="29">
        <v>6855191.4000000004</v>
      </c>
      <c r="G12" s="54">
        <v>15.2</v>
      </c>
      <c r="H12" s="29">
        <v>41.444918999999999</v>
      </c>
      <c r="I12" s="29">
        <v>45009</v>
      </c>
      <c r="J12" s="27">
        <v>9</v>
      </c>
      <c r="K12" s="28">
        <v>42000</v>
      </c>
      <c r="L12" s="29">
        <v>60000</v>
      </c>
      <c r="M12" s="29">
        <v>152191</v>
      </c>
      <c r="N12" s="25">
        <v>10</v>
      </c>
      <c r="O12" s="29">
        <v>7553891.2429999998</v>
      </c>
      <c r="P12" s="25">
        <v>15.1</v>
      </c>
      <c r="Q12" s="29">
        <v>41.299788999999997</v>
      </c>
      <c r="R12" s="29">
        <v>49634</v>
      </c>
      <c r="S12" s="27">
        <v>9</v>
      </c>
      <c r="T12" s="28">
        <v>47000</v>
      </c>
      <c r="U12" s="29">
        <v>62000</v>
      </c>
      <c r="V12" s="29">
        <v>153411</v>
      </c>
      <c r="W12" s="25">
        <v>10.077950709610285</v>
      </c>
      <c r="X12" s="29">
        <v>8221759.8800000008</v>
      </c>
      <c r="Y12" s="25">
        <v>14.505333643629314</v>
      </c>
      <c r="Z12" s="29">
        <v>40.961958992083787</v>
      </c>
      <c r="AA12" s="29">
        <v>53593.027097144281</v>
      </c>
      <c r="AB12" s="27">
        <v>9</v>
      </c>
      <c r="AC12" s="28">
        <v>52000</v>
      </c>
      <c r="AD12" s="29">
        <v>73000</v>
      </c>
      <c r="AE12" s="29">
        <v>155723</v>
      </c>
      <c r="AF12" s="25">
        <v>9.992659015101637</v>
      </c>
      <c r="AG12" s="29">
        <v>9552485.0000000019</v>
      </c>
      <c r="AH12" s="25">
        <v>15.780047483312638</v>
      </c>
      <c r="AI12" s="29">
        <v>41.106718959418203</v>
      </c>
      <c r="AJ12" s="29">
        <v>61342.800999210143</v>
      </c>
    </row>
    <row r="13" spans="1:36" x14ac:dyDescent="0.3">
      <c r="A13" s="30">
        <v>10</v>
      </c>
      <c r="B13" s="31">
        <v>50000</v>
      </c>
      <c r="C13" s="32">
        <v>700000</v>
      </c>
      <c r="D13" s="32">
        <v>151644</v>
      </c>
      <c r="E13" s="54">
        <v>10.015118484459681</v>
      </c>
      <c r="F13" s="32">
        <v>13878043.028999999</v>
      </c>
      <c r="G13" s="56">
        <v>30.8</v>
      </c>
      <c r="H13" s="32">
        <v>41.950080999999997</v>
      </c>
      <c r="I13" s="32">
        <v>91517</v>
      </c>
      <c r="J13" s="30">
        <v>10</v>
      </c>
      <c r="K13" s="31">
        <v>60000</v>
      </c>
      <c r="L13" s="32">
        <v>1200000</v>
      </c>
      <c r="M13" s="32">
        <v>151509</v>
      </c>
      <c r="N13" s="25">
        <v>10</v>
      </c>
      <c r="O13" s="32">
        <v>17185768.100000001</v>
      </c>
      <c r="P13" s="33">
        <v>34.4</v>
      </c>
      <c r="Q13" s="32">
        <v>41.280296999999997</v>
      </c>
      <c r="R13" s="32">
        <v>113431</v>
      </c>
      <c r="S13" s="30">
        <v>10</v>
      </c>
      <c r="T13" s="31">
        <v>62000</v>
      </c>
      <c r="U13" s="32">
        <v>1400000</v>
      </c>
      <c r="V13" s="32">
        <v>151911</v>
      </c>
      <c r="W13" s="25">
        <v>9.9794119733761466</v>
      </c>
      <c r="X13" s="32">
        <v>20418160.509000011</v>
      </c>
      <c r="Y13" s="33">
        <v>36.022972562441375</v>
      </c>
      <c r="Z13" s="32">
        <v>43.33860374264173</v>
      </c>
      <c r="AA13" s="32">
        <v>134408.70318146818</v>
      </c>
      <c r="AB13" s="30">
        <v>10</v>
      </c>
      <c r="AC13" s="31">
        <v>75000</v>
      </c>
      <c r="AD13" s="32">
        <v>1000000</v>
      </c>
      <c r="AE13" s="32">
        <v>156361</v>
      </c>
      <c r="AF13" s="25">
        <v>10.033599123188656</v>
      </c>
      <c r="AG13" s="32">
        <v>19529818.900000002</v>
      </c>
      <c r="AH13" s="33">
        <v>32.261916096439471</v>
      </c>
      <c r="AI13" s="32">
        <v>42.437102194109535</v>
      </c>
      <c r="AJ13" s="32">
        <v>124902.11050070034</v>
      </c>
    </row>
    <row r="14" spans="1:36" ht="36.6" x14ac:dyDescent="0.3">
      <c r="A14" s="34" t="s">
        <v>16</v>
      </c>
      <c r="B14" s="35">
        <v>300</v>
      </c>
      <c r="C14" s="36">
        <v>700000</v>
      </c>
      <c r="D14" s="36">
        <v>1516326</v>
      </c>
      <c r="E14" s="37">
        <v>97.8</v>
      </c>
      <c r="F14" s="36">
        <v>45064430.821999997</v>
      </c>
      <c r="G14" s="57">
        <v>100</v>
      </c>
      <c r="H14" s="36">
        <v>38.252110999999999</v>
      </c>
      <c r="I14" s="36">
        <v>29719</v>
      </c>
      <c r="J14" s="34" t="s">
        <v>16</v>
      </c>
      <c r="K14" s="35">
        <v>500</v>
      </c>
      <c r="L14" s="36">
        <v>1200000</v>
      </c>
      <c r="M14" s="36">
        <v>1518073</v>
      </c>
      <c r="N14" s="37">
        <v>97.8</v>
      </c>
      <c r="O14" s="36">
        <v>49920071.553000003</v>
      </c>
      <c r="P14" s="37">
        <v>100</v>
      </c>
      <c r="Q14" s="36">
        <v>36.641348000000001</v>
      </c>
      <c r="R14" s="36">
        <v>32884</v>
      </c>
      <c r="S14" s="34" t="s">
        <v>16</v>
      </c>
      <c r="T14" s="35">
        <v>200</v>
      </c>
      <c r="U14" s="36">
        <v>1400000</v>
      </c>
      <c r="V14" s="36">
        <v>1522244</v>
      </c>
      <c r="W14" s="37">
        <v>98.349708325499563</v>
      </c>
      <c r="X14" s="36">
        <v>56680942.899999857</v>
      </c>
      <c r="Y14" s="37">
        <v>99.999999999999687</v>
      </c>
      <c r="Z14" s="36">
        <v>37.040072498900692</v>
      </c>
      <c r="AA14" s="36">
        <v>37235.123212835693</v>
      </c>
      <c r="AB14" s="34" t="s">
        <v>16</v>
      </c>
      <c r="AC14" s="35">
        <v>100</v>
      </c>
      <c r="AD14" s="36">
        <v>1000000</v>
      </c>
      <c r="AE14" s="36">
        <v>1558374</v>
      </c>
      <c r="AF14" s="37">
        <v>98.269038682728976</v>
      </c>
      <c r="AG14" s="36">
        <v>60535210.747000173</v>
      </c>
      <c r="AH14" s="37">
        <v>100.00000000000048</v>
      </c>
      <c r="AI14" s="36">
        <v>36.425865501719827</v>
      </c>
      <c r="AJ14" s="36">
        <v>38845.110831546328</v>
      </c>
    </row>
    <row r="15" spans="1:36" ht="35.4" x14ac:dyDescent="0.3">
      <c r="A15" s="38" t="s">
        <v>17</v>
      </c>
      <c r="B15" s="39">
        <v>0</v>
      </c>
      <c r="C15" s="40">
        <v>0</v>
      </c>
      <c r="D15" s="40">
        <v>34170</v>
      </c>
      <c r="E15" s="41">
        <v>2.2000000000000002</v>
      </c>
      <c r="F15" s="40">
        <v>0</v>
      </c>
      <c r="G15" s="58">
        <v>0</v>
      </c>
      <c r="H15" s="40">
        <v>38.151277999999998</v>
      </c>
      <c r="I15" s="40">
        <v>0</v>
      </c>
      <c r="J15" s="38" t="s">
        <v>17</v>
      </c>
      <c r="K15" s="39">
        <v>0</v>
      </c>
      <c r="L15" s="40">
        <v>0</v>
      </c>
      <c r="M15" s="40">
        <v>33900</v>
      </c>
      <c r="N15" s="41">
        <v>2.2000000000000002</v>
      </c>
      <c r="O15" s="40">
        <v>0</v>
      </c>
      <c r="P15" s="41">
        <v>0</v>
      </c>
      <c r="Q15" s="40">
        <v>29.247273</v>
      </c>
      <c r="R15" s="40">
        <v>0</v>
      </c>
      <c r="S15" s="38" t="s">
        <v>17</v>
      </c>
      <c r="T15" s="39">
        <v>0</v>
      </c>
      <c r="U15" s="40">
        <v>0</v>
      </c>
      <c r="V15" s="40">
        <v>25543</v>
      </c>
      <c r="W15" s="41">
        <v>1.6502916745004319</v>
      </c>
      <c r="X15" s="40">
        <v>0</v>
      </c>
      <c r="Y15" s="41">
        <v>0</v>
      </c>
      <c r="Z15" s="40">
        <v>25.257704409292696</v>
      </c>
      <c r="AA15" s="40">
        <v>0</v>
      </c>
      <c r="AB15" s="38" t="s">
        <v>17</v>
      </c>
      <c r="AC15" s="39">
        <v>0</v>
      </c>
      <c r="AD15" s="40">
        <v>0</v>
      </c>
      <c r="AE15" s="40">
        <v>27450</v>
      </c>
      <c r="AF15" s="41">
        <v>1.7309613172710212</v>
      </c>
      <c r="AG15" s="40">
        <v>0</v>
      </c>
      <c r="AH15" s="41">
        <v>0</v>
      </c>
      <c r="AI15" s="40">
        <v>28.892714025500901</v>
      </c>
      <c r="AJ15" s="40">
        <v>0</v>
      </c>
    </row>
    <row r="16" spans="1:36" x14ac:dyDescent="0.3">
      <c r="A16" s="42" t="s">
        <v>14</v>
      </c>
      <c r="B16" s="43">
        <v>0</v>
      </c>
      <c r="C16" s="44">
        <v>700000</v>
      </c>
      <c r="D16" s="44">
        <v>1550496</v>
      </c>
      <c r="E16" s="59">
        <v>100</v>
      </c>
      <c r="F16" s="44">
        <v>45064430.821999997</v>
      </c>
      <c r="G16" s="59">
        <v>100</v>
      </c>
      <c r="H16" s="44">
        <v>38.250279999999997</v>
      </c>
      <c r="I16" s="44">
        <v>29065</v>
      </c>
      <c r="J16" s="42" t="s">
        <v>14</v>
      </c>
      <c r="K16" s="43">
        <v>0</v>
      </c>
      <c r="L16" s="44">
        <v>1200000</v>
      </c>
      <c r="M16" s="44">
        <v>1551973</v>
      </c>
      <c r="N16" s="45">
        <v>100</v>
      </c>
      <c r="O16" s="44">
        <v>49920071.553000003</v>
      </c>
      <c r="P16" s="37">
        <v>100</v>
      </c>
      <c r="Q16" s="44">
        <v>36.480302000000002</v>
      </c>
      <c r="R16" s="44">
        <v>32166</v>
      </c>
      <c r="S16" s="42" t="s">
        <v>14</v>
      </c>
      <c r="T16" s="43">
        <v>0</v>
      </c>
      <c r="U16" s="44">
        <v>1400000</v>
      </c>
      <c r="V16" s="44">
        <v>1547787</v>
      </c>
      <c r="W16" s="45">
        <v>100</v>
      </c>
      <c r="X16" s="44">
        <v>56680942.900000028</v>
      </c>
      <c r="Y16" s="46">
        <v>100</v>
      </c>
      <c r="Z16" s="44">
        <v>36.856060240931427</v>
      </c>
      <c r="AA16" s="44">
        <v>36620.635074464401</v>
      </c>
      <c r="AB16" s="42" t="s">
        <v>14</v>
      </c>
      <c r="AC16" s="43">
        <v>0</v>
      </c>
      <c r="AD16" s="44">
        <v>1000000</v>
      </c>
      <c r="AE16" s="44">
        <v>1585824</v>
      </c>
      <c r="AF16" s="45">
        <v>100</v>
      </c>
      <c r="AG16" s="44">
        <v>60535210.746999882</v>
      </c>
      <c r="AH16" s="46">
        <v>100</v>
      </c>
      <c r="AI16" s="44">
        <v>36.2912463310142</v>
      </c>
      <c r="AJ16" s="44">
        <v>38172.716989401022</v>
      </c>
    </row>
    <row r="17" spans="1:1" x14ac:dyDescent="0.3">
      <c r="A17" s="109" t="s">
        <v>46</v>
      </c>
    </row>
    <row r="18" spans="1:1" x14ac:dyDescent="0.3">
      <c r="A18" s="109" t="s">
        <v>98</v>
      </c>
    </row>
  </sheetData>
  <mergeCells count="5">
    <mergeCell ref="A1:AJ1"/>
    <mergeCell ref="AB2:AJ2"/>
    <mergeCell ref="S2:AA2"/>
    <mergeCell ref="J2:R2"/>
    <mergeCell ref="A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18"/>
  <sheetViews>
    <sheetView workbookViewId="0">
      <selection sqref="A1:AJ1"/>
    </sheetView>
  </sheetViews>
  <sheetFormatPr baseColWidth="10" defaultColWidth="11.44140625" defaultRowHeight="14.4" x14ac:dyDescent="0.3"/>
  <sheetData>
    <row r="1" spans="1:36" x14ac:dyDescent="0.3">
      <c r="A1" s="235" t="s">
        <v>77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</row>
    <row r="2" spans="1:36" x14ac:dyDescent="0.3">
      <c r="A2" s="231" t="s">
        <v>33</v>
      </c>
      <c r="B2" s="231"/>
      <c r="C2" s="231"/>
      <c r="D2" s="231"/>
      <c r="E2" s="231"/>
      <c r="F2" s="231"/>
      <c r="G2" s="231"/>
      <c r="H2" s="231"/>
      <c r="I2" s="231"/>
      <c r="J2" s="231" t="s">
        <v>32</v>
      </c>
      <c r="K2" s="231"/>
      <c r="L2" s="231"/>
      <c r="M2" s="231"/>
      <c r="N2" s="231"/>
      <c r="O2" s="231"/>
      <c r="P2" s="231"/>
      <c r="Q2" s="231"/>
      <c r="R2" s="231"/>
      <c r="S2" s="231" t="s">
        <v>31</v>
      </c>
      <c r="T2" s="231"/>
      <c r="U2" s="231"/>
      <c r="V2" s="231"/>
      <c r="W2" s="231"/>
      <c r="X2" s="231"/>
      <c r="Y2" s="231"/>
      <c r="Z2" s="231"/>
      <c r="AA2" s="231"/>
      <c r="AB2" s="231" t="s">
        <v>30</v>
      </c>
      <c r="AC2" s="231"/>
      <c r="AD2" s="231"/>
      <c r="AE2" s="231"/>
      <c r="AF2" s="231"/>
      <c r="AG2" s="231"/>
      <c r="AH2" s="231"/>
      <c r="AI2" s="231"/>
      <c r="AJ2" s="231"/>
    </row>
    <row r="3" spans="1:36" ht="48" x14ac:dyDescent="0.3">
      <c r="A3" s="134" t="s">
        <v>0</v>
      </c>
      <c r="B3" s="103" t="s">
        <v>1</v>
      </c>
      <c r="C3" s="135" t="s">
        <v>2</v>
      </c>
      <c r="D3" s="103" t="s">
        <v>3</v>
      </c>
      <c r="E3" s="135" t="s">
        <v>4</v>
      </c>
      <c r="F3" s="103" t="s">
        <v>5</v>
      </c>
      <c r="G3" s="135" t="s">
        <v>6</v>
      </c>
      <c r="H3" s="103" t="s">
        <v>7</v>
      </c>
      <c r="I3" s="135" t="s">
        <v>8</v>
      </c>
      <c r="J3" s="134" t="s">
        <v>0</v>
      </c>
      <c r="K3" s="103" t="s">
        <v>1</v>
      </c>
      <c r="L3" s="135" t="s">
        <v>2</v>
      </c>
      <c r="M3" s="103" t="s">
        <v>3</v>
      </c>
      <c r="N3" s="135" t="s">
        <v>4</v>
      </c>
      <c r="O3" s="103" t="s">
        <v>5</v>
      </c>
      <c r="P3" s="135" t="s">
        <v>6</v>
      </c>
      <c r="Q3" s="103" t="s">
        <v>7</v>
      </c>
      <c r="R3" s="135" t="s">
        <v>8</v>
      </c>
      <c r="S3" s="134" t="s">
        <v>0</v>
      </c>
      <c r="T3" s="103" t="s">
        <v>1</v>
      </c>
      <c r="U3" s="135" t="s">
        <v>2</v>
      </c>
      <c r="V3" s="103" t="s">
        <v>3</v>
      </c>
      <c r="W3" s="135" t="s">
        <v>4</v>
      </c>
      <c r="X3" s="103" t="s">
        <v>5</v>
      </c>
      <c r="Y3" s="135" t="s">
        <v>6</v>
      </c>
      <c r="Z3" s="103" t="s">
        <v>7</v>
      </c>
      <c r="AA3" s="135" t="s">
        <v>8</v>
      </c>
      <c r="AB3" s="134" t="s">
        <v>0</v>
      </c>
      <c r="AC3" s="103" t="s">
        <v>1</v>
      </c>
      <c r="AD3" s="135" t="s">
        <v>2</v>
      </c>
      <c r="AE3" s="103" t="s">
        <v>3</v>
      </c>
      <c r="AF3" s="135" t="s">
        <v>4</v>
      </c>
      <c r="AG3" s="103" t="s">
        <v>5</v>
      </c>
      <c r="AH3" s="135" t="s">
        <v>6</v>
      </c>
      <c r="AI3" s="103" t="s">
        <v>7</v>
      </c>
      <c r="AJ3" s="135" t="s">
        <v>8</v>
      </c>
    </row>
    <row r="4" spans="1:36" x14ac:dyDescent="0.3">
      <c r="A4" s="22">
        <v>1</v>
      </c>
      <c r="B4" s="23">
        <v>60</v>
      </c>
      <c r="C4" s="24">
        <v>6000</v>
      </c>
      <c r="D4" s="24">
        <v>151853</v>
      </c>
      <c r="E4" s="26">
        <v>10.043340606371657</v>
      </c>
      <c r="F4" s="24">
        <v>584989.70000000007</v>
      </c>
      <c r="G4" s="55">
        <v>1.7899429465179912</v>
      </c>
      <c r="H4" s="24">
        <v>22.06656326532568</v>
      </c>
      <c r="I4" s="24">
        <v>3852.3420676575383</v>
      </c>
      <c r="J4" s="22">
        <v>1</v>
      </c>
      <c r="K4" s="23">
        <v>200</v>
      </c>
      <c r="L4" s="24">
        <v>6000</v>
      </c>
      <c r="M4" s="24">
        <v>150580</v>
      </c>
      <c r="N4" s="26">
        <v>9.9909962930205687</v>
      </c>
      <c r="O4" s="24">
        <v>471256.48999999982</v>
      </c>
      <c r="P4" s="55">
        <v>1.3601120115299257</v>
      </c>
      <c r="Q4" s="24">
        <v>17.181339286331358</v>
      </c>
      <c r="R4" s="24">
        <v>3129.6087793863717</v>
      </c>
      <c r="S4" s="22">
        <v>1</v>
      </c>
      <c r="T4" s="23">
        <v>200</v>
      </c>
      <c r="U4" s="24">
        <v>6000</v>
      </c>
      <c r="V4" s="24">
        <v>149633</v>
      </c>
      <c r="W4" s="26">
        <v>9.9682299435280424</v>
      </c>
      <c r="X4" s="24">
        <v>537794.38600000041</v>
      </c>
      <c r="Y4" s="55">
        <v>1.5098915456611617</v>
      </c>
      <c r="Z4" s="24">
        <v>19.791228885359676</v>
      </c>
      <c r="AA4" s="24">
        <v>3594.089445510017</v>
      </c>
      <c r="AB4" s="22">
        <v>1</v>
      </c>
      <c r="AC4" s="23">
        <v>150</v>
      </c>
      <c r="AD4" s="24">
        <v>6000</v>
      </c>
      <c r="AE4" s="24">
        <v>154084</v>
      </c>
      <c r="AF4" s="26">
        <v>10.015118484459681</v>
      </c>
      <c r="AG4" s="24">
        <v>526509.82000000007</v>
      </c>
      <c r="AH4" s="55">
        <v>1.3328742871978159</v>
      </c>
      <c r="AI4" s="24">
        <v>18.577423788613913</v>
      </c>
      <c r="AJ4" s="24">
        <v>3417.0310999195249</v>
      </c>
    </row>
    <row r="5" spans="1:36" x14ac:dyDescent="0.3">
      <c r="A5" s="27">
        <v>2</v>
      </c>
      <c r="B5" s="28">
        <v>6000</v>
      </c>
      <c r="C5" s="29">
        <v>10000</v>
      </c>
      <c r="D5" s="29">
        <v>150870</v>
      </c>
      <c r="E5" s="25">
        <v>9.9783263898855594</v>
      </c>
      <c r="F5" s="29">
        <v>1241072.2999999998</v>
      </c>
      <c r="G5" s="54">
        <v>3.79741491090161</v>
      </c>
      <c r="H5" s="29">
        <v>32.366823914230508</v>
      </c>
      <c r="I5" s="29">
        <v>8226.103930536221</v>
      </c>
      <c r="J5" s="27">
        <v>2</v>
      </c>
      <c r="K5" s="28">
        <v>6000</v>
      </c>
      <c r="L5" s="29">
        <v>10000</v>
      </c>
      <c r="M5" s="29">
        <v>150974</v>
      </c>
      <c r="N5" s="25">
        <v>10.017138227802413</v>
      </c>
      <c r="O5" s="29">
        <v>1226570.3999999997</v>
      </c>
      <c r="P5" s="54">
        <v>3.5400533879693969</v>
      </c>
      <c r="Q5" s="29">
        <v>29.511946646845054</v>
      </c>
      <c r="R5" s="29">
        <v>8124.3816816140516</v>
      </c>
      <c r="S5" s="27">
        <v>2</v>
      </c>
      <c r="T5" s="28">
        <v>6000</v>
      </c>
      <c r="U5" s="29">
        <v>10000</v>
      </c>
      <c r="V5" s="29">
        <v>150861</v>
      </c>
      <c r="W5" s="25">
        <v>10.050036673130819</v>
      </c>
      <c r="X5" s="29">
        <v>1294142.45</v>
      </c>
      <c r="Y5" s="54">
        <v>3.6333862810836801</v>
      </c>
      <c r="Z5" s="29">
        <v>30.738543454407324</v>
      </c>
      <c r="AA5" s="29">
        <v>8578.3764524960061</v>
      </c>
      <c r="AB5" s="27">
        <v>2</v>
      </c>
      <c r="AC5" s="28">
        <v>6000</v>
      </c>
      <c r="AD5" s="29">
        <v>10000</v>
      </c>
      <c r="AE5" s="29">
        <v>153408</v>
      </c>
      <c r="AF5" s="25">
        <v>9.9711799827625871</v>
      </c>
      <c r="AG5" s="29">
        <v>1320961.7670000005</v>
      </c>
      <c r="AH5" s="54">
        <v>3.3440515384987366</v>
      </c>
      <c r="AI5" s="29">
        <v>32.956961951915787</v>
      </c>
      <c r="AJ5" s="29">
        <v>8610.77497262203</v>
      </c>
    </row>
    <row r="6" spans="1:36" x14ac:dyDescent="0.3">
      <c r="A6" s="27">
        <v>3</v>
      </c>
      <c r="B6" s="28">
        <v>10000</v>
      </c>
      <c r="C6" s="29">
        <v>12300</v>
      </c>
      <c r="D6" s="29">
        <v>151229</v>
      </c>
      <c r="E6" s="25">
        <v>10.002070137310289</v>
      </c>
      <c r="F6" s="29">
        <v>1665846.1350000005</v>
      </c>
      <c r="G6" s="54">
        <v>5.0971316919383494</v>
      </c>
      <c r="H6" s="29">
        <v>37.662804764282015</v>
      </c>
      <c r="I6" s="29">
        <v>11015.388153065884</v>
      </c>
      <c r="J6" s="27">
        <v>3</v>
      </c>
      <c r="K6" s="28">
        <v>10000</v>
      </c>
      <c r="L6" s="29">
        <v>14000</v>
      </c>
      <c r="M6" s="29">
        <v>150758</v>
      </c>
      <c r="N6" s="25">
        <v>10.002806608734192</v>
      </c>
      <c r="O6" s="29">
        <v>1783727.4819999991</v>
      </c>
      <c r="P6" s="54">
        <v>5.1480864986373538</v>
      </c>
      <c r="Q6" s="29">
        <v>37.338296224499857</v>
      </c>
      <c r="R6" s="29">
        <v>11831.726886798704</v>
      </c>
      <c r="S6" s="27">
        <v>3</v>
      </c>
      <c r="T6" s="28">
        <v>10000</v>
      </c>
      <c r="U6" s="29">
        <v>14000</v>
      </c>
      <c r="V6" s="29">
        <v>149848</v>
      </c>
      <c r="W6" s="25">
        <v>9.9825527829943272</v>
      </c>
      <c r="X6" s="29">
        <v>1849186.540000001</v>
      </c>
      <c r="Y6" s="54">
        <v>5.1917074550800821</v>
      </c>
      <c r="Z6" s="29">
        <v>35.018067150656584</v>
      </c>
      <c r="AA6" s="29">
        <v>12340.415220757041</v>
      </c>
      <c r="AB6" s="27">
        <v>3</v>
      </c>
      <c r="AC6" s="28">
        <v>10000</v>
      </c>
      <c r="AD6" s="29">
        <v>15000</v>
      </c>
      <c r="AE6" s="29">
        <v>154056</v>
      </c>
      <c r="AF6" s="25">
        <v>10.013298546519565</v>
      </c>
      <c r="AG6" s="29">
        <v>1997246.3189999999</v>
      </c>
      <c r="AH6" s="54">
        <v>5.0560847351253324</v>
      </c>
      <c r="AI6" s="29">
        <v>37.333429656373653</v>
      </c>
      <c r="AJ6" s="29">
        <v>12964.417607882848</v>
      </c>
    </row>
    <row r="7" spans="1:36" x14ac:dyDescent="0.3">
      <c r="A7" s="27">
        <v>4</v>
      </c>
      <c r="B7" s="28">
        <v>12500</v>
      </c>
      <c r="C7" s="29">
        <v>15000</v>
      </c>
      <c r="D7" s="29">
        <v>150392</v>
      </c>
      <c r="E7" s="25">
        <v>9.9467121523673967</v>
      </c>
      <c r="F7" s="29">
        <v>2120030.0410000016</v>
      </c>
      <c r="G7" s="54">
        <v>6.4868369790001417</v>
      </c>
      <c r="H7" s="29">
        <v>39.557291700930882</v>
      </c>
      <c r="I7" s="29">
        <v>14096.694245704568</v>
      </c>
      <c r="J7" s="27">
        <v>4</v>
      </c>
      <c r="K7" s="28">
        <v>14000</v>
      </c>
      <c r="L7" s="29">
        <v>16000</v>
      </c>
      <c r="M7" s="29">
        <v>150048</v>
      </c>
      <c r="N7" s="25">
        <v>9.9556980460562503</v>
      </c>
      <c r="O7" s="29">
        <v>2270108.2220000001</v>
      </c>
      <c r="P7" s="54">
        <v>6.5518492068195062</v>
      </c>
      <c r="Q7" s="29">
        <v>39.374344641835947</v>
      </c>
      <c r="R7" s="29">
        <v>15129.213465024526</v>
      </c>
      <c r="S7" s="27">
        <v>4</v>
      </c>
      <c r="T7" s="28">
        <v>14000</v>
      </c>
      <c r="U7" s="29">
        <v>17000</v>
      </c>
      <c r="V7" s="29">
        <v>150371</v>
      </c>
      <c r="W7" s="25">
        <v>10.017393922719288</v>
      </c>
      <c r="X7" s="29">
        <v>2342720.8480000021</v>
      </c>
      <c r="Y7" s="54">
        <v>6.577336049468073</v>
      </c>
      <c r="Z7" s="29">
        <v>38.096039449709068</v>
      </c>
      <c r="AA7" s="29">
        <v>15579.605429238363</v>
      </c>
      <c r="AB7" s="27">
        <v>4</v>
      </c>
      <c r="AC7" s="28">
        <v>15000</v>
      </c>
      <c r="AD7" s="29">
        <v>18000</v>
      </c>
      <c r="AE7" s="29">
        <v>154046</v>
      </c>
      <c r="AF7" s="25">
        <v>10.012648568683808</v>
      </c>
      <c r="AG7" s="29">
        <v>2485458.7999999993</v>
      </c>
      <c r="AH7" s="54">
        <v>6.2920082410040106</v>
      </c>
      <c r="AI7" s="29">
        <v>40.390676434967304</v>
      </c>
      <c r="AJ7" s="29">
        <v>16134.523454033208</v>
      </c>
    </row>
    <row r="8" spans="1:36" x14ac:dyDescent="0.3">
      <c r="A8" s="27">
        <v>5</v>
      </c>
      <c r="B8" s="28">
        <v>15000</v>
      </c>
      <c r="C8" s="29">
        <v>18000</v>
      </c>
      <c r="D8" s="29">
        <v>151953</v>
      </c>
      <c r="E8" s="25">
        <v>10.04995446359303</v>
      </c>
      <c r="F8" s="29">
        <v>2512500.824</v>
      </c>
      <c r="G8" s="54">
        <v>7.6877133529691886</v>
      </c>
      <c r="H8" s="29">
        <v>41.85556991046024</v>
      </c>
      <c r="I8" s="29">
        <v>16534.723394733897</v>
      </c>
      <c r="J8" s="27">
        <v>5</v>
      </c>
      <c r="K8" s="28">
        <v>16000</v>
      </c>
      <c r="L8" s="29">
        <v>20000</v>
      </c>
      <c r="M8" s="29">
        <v>151014</v>
      </c>
      <c r="N8" s="25">
        <v>10.019792231333565</v>
      </c>
      <c r="O8" s="29">
        <v>2707434.8030000022</v>
      </c>
      <c r="P8" s="54">
        <v>7.814034764793294</v>
      </c>
      <c r="Q8" s="29">
        <v>41.137607081991632</v>
      </c>
      <c r="R8" s="29">
        <v>17928.369575006305</v>
      </c>
      <c r="S8" s="27">
        <v>5</v>
      </c>
      <c r="T8" s="28">
        <v>17000</v>
      </c>
      <c r="U8" s="29">
        <v>20000</v>
      </c>
      <c r="V8" s="29">
        <v>149798</v>
      </c>
      <c r="W8" s="25">
        <v>9.9792218900951895</v>
      </c>
      <c r="X8" s="29">
        <v>2827528.9799999995</v>
      </c>
      <c r="Y8" s="54">
        <v>7.9384653561889813</v>
      </c>
      <c r="Z8" s="29">
        <v>39.32801248645459</v>
      </c>
      <c r="AA8" s="29">
        <v>18875.612357975402</v>
      </c>
      <c r="AB8" s="27">
        <v>5</v>
      </c>
      <c r="AC8" s="28">
        <v>18000</v>
      </c>
      <c r="AD8" s="29">
        <v>20000</v>
      </c>
      <c r="AE8" s="29">
        <v>153958</v>
      </c>
      <c r="AF8" s="25">
        <v>10.006928763729157</v>
      </c>
      <c r="AG8" s="29">
        <v>3003467.4999999981</v>
      </c>
      <c r="AH8" s="54">
        <v>7.6033617059303911</v>
      </c>
      <c r="AI8" s="29">
        <v>39.983478002695463</v>
      </c>
      <c r="AJ8" s="29">
        <v>19508.356175060719</v>
      </c>
    </row>
    <row r="9" spans="1:36" x14ac:dyDescent="0.3">
      <c r="A9" s="27">
        <v>6</v>
      </c>
      <c r="B9" s="28">
        <v>18000</v>
      </c>
      <c r="C9" s="29">
        <v>20000</v>
      </c>
      <c r="D9" s="29">
        <v>151089</v>
      </c>
      <c r="E9" s="25">
        <v>9.9928107372003687</v>
      </c>
      <c r="F9" s="29">
        <v>2953576.4049999989</v>
      </c>
      <c r="G9" s="54">
        <v>9.0373099785034032</v>
      </c>
      <c r="H9" s="29">
        <v>40.317120760714914</v>
      </c>
      <c r="I9" s="29">
        <v>19548.586627749202</v>
      </c>
      <c r="J9" s="27">
        <v>6</v>
      </c>
      <c r="K9" s="28">
        <v>20000</v>
      </c>
      <c r="L9" s="29">
        <v>22000</v>
      </c>
      <c r="M9" s="29">
        <v>151035</v>
      </c>
      <c r="N9" s="25">
        <v>10.021185583187417</v>
      </c>
      <c r="O9" s="29">
        <v>3054638.8200000008</v>
      </c>
      <c r="P9" s="54">
        <v>8.8161140231036441</v>
      </c>
      <c r="Q9" s="29">
        <v>41.829660941134364</v>
      </c>
      <c r="R9" s="29">
        <v>20224.708312642771</v>
      </c>
      <c r="S9" s="27">
        <v>6</v>
      </c>
      <c r="T9" s="28">
        <v>20000</v>
      </c>
      <c r="U9" s="29">
        <v>23000</v>
      </c>
      <c r="V9" s="29">
        <v>150244</v>
      </c>
      <c r="W9" s="25">
        <v>10.008933454755482</v>
      </c>
      <c r="X9" s="29">
        <v>3159505.753000001</v>
      </c>
      <c r="Y9" s="54">
        <v>8.8705110151940136</v>
      </c>
      <c r="Z9" s="29">
        <v>39.929105142653462</v>
      </c>
      <c r="AA9" s="29">
        <v>21029.164246159587</v>
      </c>
      <c r="AB9" s="27">
        <v>6</v>
      </c>
      <c r="AC9" s="28">
        <v>20000</v>
      </c>
      <c r="AD9" s="29">
        <v>25000</v>
      </c>
      <c r="AE9" s="29">
        <v>153896</v>
      </c>
      <c r="AF9" s="25">
        <v>10.002898901147471</v>
      </c>
      <c r="AG9" s="29">
        <v>3451960.9480000003</v>
      </c>
      <c r="AH9" s="54">
        <v>8.7387353724954213</v>
      </c>
      <c r="AI9" s="29">
        <v>41.180890877086775</v>
      </c>
      <c r="AJ9" s="29">
        <v>22430.478686905444</v>
      </c>
    </row>
    <row r="10" spans="1:36" x14ac:dyDescent="0.3">
      <c r="A10" s="27">
        <v>7</v>
      </c>
      <c r="B10" s="28">
        <v>20000</v>
      </c>
      <c r="C10" s="29">
        <v>25000</v>
      </c>
      <c r="D10" s="29">
        <v>151092</v>
      </c>
      <c r="E10" s="25">
        <v>9.9930091529170078</v>
      </c>
      <c r="F10" s="29">
        <v>3412893</v>
      </c>
      <c r="G10" s="54">
        <v>10.442720192459158</v>
      </c>
      <c r="H10" s="29">
        <v>40.236047037880745</v>
      </c>
      <c r="I10" s="29">
        <v>22588.17806369629</v>
      </c>
      <c r="J10" s="27">
        <v>7</v>
      </c>
      <c r="K10" s="28">
        <v>22000</v>
      </c>
      <c r="L10" s="29">
        <v>25000</v>
      </c>
      <c r="M10" s="29">
        <v>150761</v>
      </c>
      <c r="N10" s="25">
        <v>10.003005658999029</v>
      </c>
      <c r="O10" s="29">
        <v>3612149.9999999977</v>
      </c>
      <c r="P10" s="54">
        <v>10.425169110027154</v>
      </c>
      <c r="Q10" s="29">
        <v>41.152368381865216</v>
      </c>
      <c r="R10" s="29">
        <v>23959.445745252404</v>
      </c>
      <c r="S10" s="27">
        <v>7</v>
      </c>
      <c r="T10" s="28">
        <v>23000</v>
      </c>
      <c r="U10" s="29">
        <v>28000</v>
      </c>
      <c r="V10" s="29">
        <v>149583</v>
      </c>
      <c r="W10" s="25">
        <v>9.9648990506289064</v>
      </c>
      <c r="X10" s="29">
        <v>3751616.5399999986</v>
      </c>
      <c r="Y10" s="54">
        <v>10.53289927111395</v>
      </c>
      <c r="Z10" s="29">
        <v>40.624620068330984</v>
      </c>
      <c r="AA10" s="29">
        <v>25080.500725349797</v>
      </c>
      <c r="AB10" s="27">
        <v>7</v>
      </c>
      <c r="AC10" s="28">
        <v>25000</v>
      </c>
      <c r="AD10" s="29">
        <v>30000</v>
      </c>
      <c r="AE10" s="29">
        <v>153693</v>
      </c>
      <c r="AF10" s="25">
        <v>9.9897043510816275</v>
      </c>
      <c r="AG10" s="29">
        <v>4131879.2999999993</v>
      </c>
      <c r="AH10" s="54">
        <v>10.459967635123899</v>
      </c>
      <c r="AI10" s="29">
        <v>40.837285240365894</v>
      </c>
      <c r="AJ10" s="29">
        <v>26883.978450547518</v>
      </c>
    </row>
    <row r="11" spans="1:36" x14ac:dyDescent="0.3">
      <c r="A11" s="27">
        <v>8</v>
      </c>
      <c r="B11" s="28">
        <v>25000</v>
      </c>
      <c r="C11" s="29">
        <v>30000</v>
      </c>
      <c r="D11" s="29">
        <v>150786</v>
      </c>
      <c r="E11" s="25">
        <v>9.9727707498196061</v>
      </c>
      <c r="F11" s="29">
        <v>4159738.3760000011</v>
      </c>
      <c r="G11" s="54">
        <v>12.727906774224238</v>
      </c>
      <c r="H11" s="29">
        <v>39.820201350706739</v>
      </c>
      <c r="I11" s="29">
        <v>27587.033119785661</v>
      </c>
      <c r="J11" s="27">
        <v>8</v>
      </c>
      <c r="K11" s="28">
        <v>25000</v>
      </c>
      <c r="L11" s="29">
        <v>31000</v>
      </c>
      <c r="M11" s="29">
        <v>150553</v>
      </c>
      <c r="N11" s="25">
        <v>9.98920484063704</v>
      </c>
      <c r="O11" s="29">
        <v>4371601.6950000031</v>
      </c>
      <c r="P11" s="54">
        <v>12.617052711558602</v>
      </c>
      <c r="Q11" s="29">
        <v>40.731251214434423</v>
      </c>
      <c r="R11" s="29">
        <v>29036.961701194945</v>
      </c>
      <c r="S11" s="27">
        <v>8</v>
      </c>
      <c r="T11" s="28">
        <v>28000</v>
      </c>
      <c r="U11" s="29">
        <v>32000</v>
      </c>
      <c r="V11" s="29">
        <v>150851</v>
      </c>
      <c r="W11" s="25">
        <v>10.049370494550992</v>
      </c>
      <c r="X11" s="29">
        <v>4528663.0000000009</v>
      </c>
      <c r="Y11" s="54">
        <v>12.714506054454258</v>
      </c>
      <c r="Z11" s="29">
        <v>39.629645027182612</v>
      </c>
      <c r="AA11" s="29">
        <v>30020.768838125041</v>
      </c>
      <c r="AB11" s="27">
        <v>8</v>
      </c>
      <c r="AC11" s="28">
        <v>30000</v>
      </c>
      <c r="AD11" s="29">
        <v>35000</v>
      </c>
      <c r="AE11" s="29">
        <v>153336</v>
      </c>
      <c r="AF11" s="25">
        <v>9.9665001423451454</v>
      </c>
      <c r="AG11" s="29">
        <v>4830645.0219999999</v>
      </c>
      <c r="AH11" s="54">
        <v>12.228912540328169</v>
      </c>
      <c r="AI11" s="29">
        <v>42.816776088653164</v>
      </c>
      <c r="AJ11" s="29">
        <v>31503.658775499556</v>
      </c>
    </row>
    <row r="12" spans="1:36" x14ac:dyDescent="0.3">
      <c r="A12" s="27">
        <v>9</v>
      </c>
      <c r="B12" s="28">
        <v>30000</v>
      </c>
      <c r="C12" s="29">
        <v>40000</v>
      </c>
      <c r="D12" s="29">
        <v>150951</v>
      </c>
      <c r="E12" s="25">
        <v>9.9836836142348737</v>
      </c>
      <c r="F12" s="29">
        <v>5057226.3199999994</v>
      </c>
      <c r="G12" s="54">
        <v>15.474027287025965</v>
      </c>
      <c r="H12" s="29">
        <v>41.54051763526757</v>
      </c>
      <c r="I12" s="29">
        <v>33502.436684752</v>
      </c>
      <c r="J12" s="27">
        <v>9</v>
      </c>
      <c r="K12" s="28">
        <v>32000</v>
      </c>
      <c r="L12" s="29">
        <v>40000</v>
      </c>
      <c r="M12" s="29">
        <v>150703</v>
      </c>
      <c r="N12" s="25">
        <v>9.999157353878859</v>
      </c>
      <c r="O12" s="29">
        <v>5521918.8000000026</v>
      </c>
      <c r="P12" s="54">
        <v>15.937028446171469</v>
      </c>
      <c r="Q12" s="29">
        <v>39.284228306973354</v>
      </c>
      <c r="R12" s="29">
        <v>36641.067530175264</v>
      </c>
      <c r="S12" s="27">
        <v>9</v>
      </c>
      <c r="T12" s="28">
        <v>32500</v>
      </c>
      <c r="U12" s="29">
        <v>42000</v>
      </c>
      <c r="V12" s="29">
        <v>149738</v>
      </c>
      <c r="W12" s="25">
        <v>9.9752248186162262</v>
      </c>
      <c r="X12" s="29">
        <v>5630700.450000003</v>
      </c>
      <c r="Y12" s="54">
        <v>15.808545471885044</v>
      </c>
      <c r="Z12" s="29">
        <v>41.617215866915458</v>
      </c>
      <c r="AA12" s="29">
        <v>37603.684101564082</v>
      </c>
      <c r="AB12" s="27">
        <v>9</v>
      </c>
      <c r="AC12" s="28">
        <v>35000</v>
      </c>
      <c r="AD12" s="29">
        <v>50000</v>
      </c>
      <c r="AE12" s="29">
        <v>154102</v>
      </c>
      <c r="AF12" s="25">
        <v>10.01628844456404</v>
      </c>
      <c r="AG12" s="29">
        <v>6381606.4999999981</v>
      </c>
      <c r="AH12" s="54">
        <v>16.15521475907979</v>
      </c>
      <c r="AI12" s="29">
        <v>41.188251065255905</v>
      </c>
      <c r="AJ12" s="29">
        <v>41411.574801105751</v>
      </c>
    </row>
    <row r="13" spans="1:36" x14ac:dyDescent="0.3">
      <c r="A13" s="30">
        <v>10</v>
      </c>
      <c r="B13" s="31">
        <v>40000</v>
      </c>
      <c r="C13" s="32">
        <v>200000</v>
      </c>
      <c r="D13" s="32">
        <v>151762</v>
      </c>
      <c r="E13" s="33">
        <v>10.037321996300207</v>
      </c>
      <c r="F13" s="32">
        <v>8974157.4150000028</v>
      </c>
      <c r="G13" s="56">
        <v>27.458995886459846</v>
      </c>
      <c r="H13" s="32">
        <v>41.590649160528848</v>
      </c>
      <c r="I13" s="32">
        <v>59133.099293630825</v>
      </c>
      <c r="J13" s="30">
        <v>10</v>
      </c>
      <c r="K13" s="31">
        <v>41000</v>
      </c>
      <c r="L13" s="32">
        <v>300000</v>
      </c>
      <c r="M13" s="32">
        <v>150731</v>
      </c>
      <c r="N13" s="33">
        <v>10.001015156350665</v>
      </c>
      <c r="O13" s="32">
        <v>9628952.0999999996</v>
      </c>
      <c r="P13" s="56">
        <v>27.790499839389604</v>
      </c>
      <c r="Q13" s="32">
        <v>42.08827835266338</v>
      </c>
      <c r="R13" s="32">
        <v>63881.697195666457</v>
      </c>
      <c r="S13" s="30">
        <v>10</v>
      </c>
      <c r="T13" s="31">
        <v>42000</v>
      </c>
      <c r="U13" s="32">
        <v>280000</v>
      </c>
      <c r="V13" s="32">
        <v>150172</v>
      </c>
      <c r="W13" s="33">
        <v>10.004136968980728</v>
      </c>
      <c r="X13" s="32">
        <v>9696221.5400000047</v>
      </c>
      <c r="Y13" s="56">
        <v>27.222751499870895</v>
      </c>
      <c r="Z13" s="32">
        <v>41.42027729636046</v>
      </c>
      <c r="AA13" s="32">
        <v>64567.43960258906</v>
      </c>
      <c r="AB13" s="30">
        <v>10</v>
      </c>
      <c r="AC13" s="31">
        <v>50000</v>
      </c>
      <c r="AD13" s="32">
        <v>300000</v>
      </c>
      <c r="AE13" s="32">
        <v>153935</v>
      </c>
      <c r="AF13" s="33">
        <v>10.005433814706919</v>
      </c>
      <c r="AG13" s="32">
        <v>11372100.397999994</v>
      </c>
      <c r="AH13" s="56">
        <v>28.788789185216412</v>
      </c>
      <c r="AI13" s="32">
        <v>41.56813283848939</v>
      </c>
      <c r="AJ13" s="32">
        <v>73875.989203235091</v>
      </c>
    </row>
    <row r="14" spans="1:36" ht="36.6" x14ac:dyDescent="0.3">
      <c r="A14" s="34" t="s">
        <v>16</v>
      </c>
      <c r="B14" s="35">
        <v>60</v>
      </c>
      <c r="C14" s="36">
        <v>200000</v>
      </c>
      <c r="D14" s="36">
        <v>1511977</v>
      </c>
      <c r="E14" s="37">
        <v>97.984990959580571</v>
      </c>
      <c r="F14" s="36">
        <v>32682030.51600004</v>
      </c>
      <c r="G14" s="57">
        <v>100.00000000000013</v>
      </c>
      <c r="H14" s="36">
        <v>37.639235307537753</v>
      </c>
      <c r="I14" s="36">
        <v>21615.428353738211</v>
      </c>
      <c r="J14" s="34" t="s">
        <v>16</v>
      </c>
      <c r="K14" s="35">
        <v>200</v>
      </c>
      <c r="L14" s="36">
        <v>300000</v>
      </c>
      <c r="M14" s="36">
        <v>1507157</v>
      </c>
      <c r="N14" s="37">
        <v>98.428507987095259</v>
      </c>
      <c r="O14" s="36">
        <v>34648358.812000021</v>
      </c>
      <c r="P14" s="57">
        <v>100</v>
      </c>
      <c r="Q14" s="36">
        <v>36.989875664370651</v>
      </c>
      <c r="R14" s="36">
        <v>22989.216658914782</v>
      </c>
      <c r="S14" s="34" t="s">
        <v>16</v>
      </c>
      <c r="T14" s="35">
        <v>200</v>
      </c>
      <c r="U14" s="36">
        <v>280000</v>
      </c>
      <c r="V14" s="36">
        <v>1501099</v>
      </c>
      <c r="W14" s="37">
        <v>98.075661591373574</v>
      </c>
      <c r="X14" s="36">
        <v>35618080.486999959</v>
      </c>
      <c r="Y14" s="57">
        <v>99.999999999999915</v>
      </c>
      <c r="Z14" s="36">
        <v>36.577439550874054</v>
      </c>
      <c r="AA14" s="36">
        <v>23728.002274999824</v>
      </c>
      <c r="AB14" s="34" t="s">
        <v>16</v>
      </c>
      <c r="AC14" s="35">
        <v>150</v>
      </c>
      <c r="AD14" s="36">
        <v>300000</v>
      </c>
      <c r="AE14" s="36">
        <v>1541379</v>
      </c>
      <c r="AF14" s="37">
        <v>98.410496241081546</v>
      </c>
      <c r="AG14" s="36">
        <v>39553919.373999976</v>
      </c>
      <c r="AH14" s="57">
        <v>99.999999999999943</v>
      </c>
      <c r="AI14" s="36">
        <v>37.702006472535082</v>
      </c>
      <c r="AJ14" s="36">
        <v>25661.384626363779</v>
      </c>
    </row>
    <row r="15" spans="1:36" ht="35.4" x14ac:dyDescent="0.3">
      <c r="A15" s="38" t="s">
        <v>17</v>
      </c>
      <c r="B15" s="39">
        <v>0</v>
      </c>
      <c r="C15" s="40">
        <v>0</v>
      </c>
      <c r="D15" s="40">
        <v>31093</v>
      </c>
      <c r="E15" s="41">
        <v>2.0150090404194234</v>
      </c>
      <c r="F15" s="40">
        <v>0</v>
      </c>
      <c r="G15" s="58">
        <v>0</v>
      </c>
      <c r="H15" s="40">
        <v>31.414822385114192</v>
      </c>
      <c r="I15" s="40">
        <v>0</v>
      </c>
      <c r="J15" s="38" t="s">
        <v>17</v>
      </c>
      <c r="K15" s="39">
        <v>0</v>
      </c>
      <c r="L15" s="40">
        <v>0</v>
      </c>
      <c r="M15" s="40">
        <v>24063</v>
      </c>
      <c r="N15" s="41">
        <v>1.5714920129047425</v>
      </c>
      <c r="O15" s="40">
        <v>0</v>
      </c>
      <c r="P15" s="58">
        <v>0</v>
      </c>
      <c r="Q15" s="40">
        <v>25.135545227644378</v>
      </c>
      <c r="R15" s="40">
        <v>0</v>
      </c>
      <c r="S15" s="38" t="s">
        <v>17</v>
      </c>
      <c r="T15" s="39">
        <v>0</v>
      </c>
      <c r="U15" s="40">
        <v>0</v>
      </c>
      <c r="V15" s="40">
        <v>29453</v>
      </c>
      <c r="W15" s="41">
        <v>1.9243384086264304</v>
      </c>
      <c r="X15" s="40">
        <v>0</v>
      </c>
      <c r="Y15" s="58">
        <v>0</v>
      </c>
      <c r="Z15" s="40">
        <v>30.611434401451028</v>
      </c>
      <c r="AA15" s="40">
        <v>0</v>
      </c>
      <c r="AB15" s="38" t="s">
        <v>17</v>
      </c>
      <c r="AC15" s="39">
        <v>0</v>
      </c>
      <c r="AD15" s="40">
        <v>0</v>
      </c>
      <c r="AE15" s="40">
        <v>24896</v>
      </c>
      <c r="AF15" s="41">
        <v>1.5895037589184531</v>
      </c>
      <c r="AG15" s="40">
        <v>0</v>
      </c>
      <c r="AH15" s="58">
        <v>0</v>
      </c>
      <c r="AI15" s="40">
        <v>22.989797557840614</v>
      </c>
      <c r="AJ15" s="40">
        <v>0</v>
      </c>
    </row>
    <row r="16" spans="1:36" x14ac:dyDescent="0.3">
      <c r="A16" s="42" t="s">
        <v>14</v>
      </c>
      <c r="B16" s="43">
        <v>0</v>
      </c>
      <c r="C16" s="44">
        <v>200000</v>
      </c>
      <c r="D16" s="44">
        <v>1543070</v>
      </c>
      <c r="E16" s="59">
        <v>100</v>
      </c>
      <c r="F16" s="44">
        <v>32682030.515999995</v>
      </c>
      <c r="G16" s="59">
        <v>100</v>
      </c>
      <c r="H16" s="44">
        <v>37.508040661361157</v>
      </c>
      <c r="I16" s="44">
        <v>21179.875518284975</v>
      </c>
      <c r="J16" s="42" t="s">
        <v>14</v>
      </c>
      <c r="K16" s="43">
        <v>0</v>
      </c>
      <c r="L16" s="44">
        <v>300000</v>
      </c>
      <c r="M16" s="44">
        <v>1531220</v>
      </c>
      <c r="N16" s="59">
        <v>100</v>
      </c>
      <c r="O16" s="44">
        <v>34648358.812000021</v>
      </c>
      <c r="P16" s="59">
        <v>100</v>
      </c>
      <c r="Q16" s="44">
        <v>36.804062288787833</v>
      </c>
      <c r="R16" s="44">
        <v>22627.942955290568</v>
      </c>
      <c r="S16" s="42" t="s">
        <v>14</v>
      </c>
      <c r="T16" s="43">
        <v>0</v>
      </c>
      <c r="U16" s="44">
        <v>280000</v>
      </c>
      <c r="V16" s="44">
        <v>1530552</v>
      </c>
      <c r="W16" s="59">
        <v>100</v>
      </c>
      <c r="X16" s="44">
        <v>35618080.486999996</v>
      </c>
      <c r="Y16" s="59">
        <v>100</v>
      </c>
      <c r="Z16" s="44">
        <v>36.46848457997578</v>
      </c>
      <c r="AA16" s="44">
        <v>23271.395213622269</v>
      </c>
      <c r="AB16" s="42" t="s">
        <v>14</v>
      </c>
      <c r="AC16" s="43">
        <v>0</v>
      </c>
      <c r="AD16" s="44">
        <v>300000</v>
      </c>
      <c r="AE16" s="44">
        <v>1566275</v>
      </c>
      <c r="AF16" s="59">
        <v>100</v>
      </c>
      <c r="AG16" s="44">
        <v>39553919.373999998</v>
      </c>
      <c r="AH16" s="59">
        <v>100</v>
      </c>
      <c r="AI16" s="44">
        <v>37.461481423110151</v>
      </c>
      <c r="AJ16" s="44">
        <v>25253.495953137219</v>
      </c>
    </row>
    <row r="17" spans="1:1" x14ac:dyDescent="0.3">
      <c r="A17" s="109" t="s">
        <v>46</v>
      </c>
    </row>
    <row r="18" spans="1:1" x14ac:dyDescent="0.3">
      <c r="A18" s="109" t="s">
        <v>98</v>
      </c>
    </row>
  </sheetData>
  <mergeCells count="5">
    <mergeCell ref="A1:AJ1"/>
    <mergeCell ref="S2:AA2"/>
    <mergeCell ref="AB2:AJ2"/>
    <mergeCell ref="J2:R2"/>
    <mergeCell ref="A2:I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18"/>
  <sheetViews>
    <sheetView zoomScaleNormal="100" workbookViewId="0">
      <selection sqref="A1:AJ1"/>
    </sheetView>
  </sheetViews>
  <sheetFormatPr baseColWidth="10" defaultColWidth="11.44140625" defaultRowHeight="14.4" x14ac:dyDescent="0.3"/>
  <sheetData>
    <row r="1" spans="1:36" x14ac:dyDescent="0.3">
      <c r="A1" s="235" t="s">
        <v>76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</row>
    <row r="2" spans="1:36" x14ac:dyDescent="0.3">
      <c r="A2" s="231" t="s">
        <v>37</v>
      </c>
      <c r="B2" s="231"/>
      <c r="C2" s="231"/>
      <c r="D2" s="231"/>
      <c r="E2" s="231"/>
      <c r="F2" s="231"/>
      <c r="G2" s="231"/>
      <c r="H2" s="231"/>
      <c r="I2" s="231"/>
      <c r="J2" s="231" t="s">
        <v>36</v>
      </c>
      <c r="K2" s="231"/>
      <c r="L2" s="231"/>
      <c r="M2" s="231"/>
      <c r="N2" s="231"/>
      <c r="O2" s="231"/>
      <c r="P2" s="231"/>
      <c r="Q2" s="231"/>
      <c r="R2" s="231"/>
      <c r="S2" s="231" t="s">
        <v>35</v>
      </c>
      <c r="T2" s="231"/>
      <c r="U2" s="231"/>
      <c r="V2" s="231"/>
      <c r="W2" s="231"/>
      <c r="X2" s="231"/>
      <c r="Y2" s="231"/>
      <c r="Z2" s="231"/>
      <c r="AA2" s="231"/>
      <c r="AB2" s="231" t="s">
        <v>34</v>
      </c>
      <c r="AC2" s="231"/>
      <c r="AD2" s="231"/>
      <c r="AE2" s="231"/>
      <c r="AF2" s="231"/>
      <c r="AG2" s="231"/>
      <c r="AH2" s="231"/>
      <c r="AI2" s="231"/>
      <c r="AJ2" s="231"/>
    </row>
    <row r="3" spans="1:36" ht="48" x14ac:dyDescent="0.3">
      <c r="A3" s="92" t="s">
        <v>0</v>
      </c>
      <c r="B3" s="93" t="s">
        <v>1</v>
      </c>
      <c r="C3" s="107" t="s">
        <v>2</v>
      </c>
      <c r="D3" s="93" t="s">
        <v>3</v>
      </c>
      <c r="E3" s="107" t="s">
        <v>4</v>
      </c>
      <c r="F3" s="93" t="s">
        <v>5</v>
      </c>
      <c r="G3" s="107" t="s">
        <v>6</v>
      </c>
      <c r="H3" s="93" t="s">
        <v>7</v>
      </c>
      <c r="I3" s="107" t="s">
        <v>8</v>
      </c>
      <c r="J3" s="92" t="s">
        <v>0</v>
      </c>
      <c r="K3" s="103" t="s">
        <v>1</v>
      </c>
      <c r="L3" s="135" t="s">
        <v>2</v>
      </c>
      <c r="M3" s="103" t="s">
        <v>3</v>
      </c>
      <c r="N3" s="135" t="s">
        <v>4</v>
      </c>
      <c r="O3" s="103" t="s">
        <v>5</v>
      </c>
      <c r="P3" s="135" t="s">
        <v>6</v>
      </c>
      <c r="Q3" s="103" t="s">
        <v>7</v>
      </c>
      <c r="R3" s="135" t="s">
        <v>8</v>
      </c>
      <c r="S3" s="18" t="s">
        <v>0</v>
      </c>
      <c r="T3" s="19" t="s">
        <v>1</v>
      </c>
      <c r="U3" s="20" t="s">
        <v>2</v>
      </c>
      <c r="V3" s="19" t="s">
        <v>3</v>
      </c>
      <c r="W3" s="20" t="s">
        <v>4</v>
      </c>
      <c r="X3" s="19" t="s">
        <v>5</v>
      </c>
      <c r="Y3" s="20" t="s">
        <v>6</v>
      </c>
      <c r="Z3" s="19" t="s">
        <v>7</v>
      </c>
      <c r="AA3" s="20" t="s">
        <v>8</v>
      </c>
      <c r="AB3" s="134" t="s">
        <v>0</v>
      </c>
      <c r="AC3" s="103" t="s">
        <v>1</v>
      </c>
      <c r="AD3" s="135" t="s">
        <v>2</v>
      </c>
      <c r="AE3" s="103" t="s">
        <v>3</v>
      </c>
      <c r="AF3" s="135" t="s">
        <v>4</v>
      </c>
      <c r="AG3" s="103" t="s">
        <v>5</v>
      </c>
      <c r="AH3" s="135" t="s">
        <v>6</v>
      </c>
      <c r="AI3" s="103" t="s">
        <v>7</v>
      </c>
      <c r="AJ3" s="135" t="s">
        <v>8</v>
      </c>
    </row>
    <row r="4" spans="1:36" x14ac:dyDescent="0.3">
      <c r="A4" s="69">
        <v>1</v>
      </c>
      <c r="B4" s="70">
        <v>380</v>
      </c>
      <c r="C4" s="71">
        <v>5000</v>
      </c>
      <c r="D4" s="72">
        <v>152097</v>
      </c>
      <c r="E4" s="73">
        <v>10.1</v>
      </c>
      <c r="F4" s="72">
        <v>475833.02</v>
      </c>
      <c r="G4" s="73">
        <v>1.8</v>
      </c>
      <c r="H4" s="72">
        <v>22.179037999999998</v>
      </c>
      <c r="I4" s="71">
        <v>3128</v>
      </c>
      <c r="J4" s="63">
        <v>1</v>
      </c>
      <c r="K4" s="24">
        <v>120</v>
      </c>
      <c r="L4" s="24">
        <v>5000</v>
      </c>
      <c r="M4" s="24">
        <v>150093</v>
      </c>
      <c r="N4" s="64">
        <v>10</v>
      </c>
      <c r="O4" s="24">
        <v>464320.39799999999</v>
      </c>
      <c r="P4" s="64">
        <v>1.7</v>
      </c>
      <c r="Q4" s="24">
        <v>18</v>
      </c>
      <c r="R4" s="24">
        <v>3094</v>
      </c>
      <c r="S4" s="22">
        <v>1</v>
      </c>
      <c r="T4" s="23">
        <v>150</v>
      </c>
      <c r="U4" s="24">
        <v>5000</v>
      </c>
      <c r="V4" s="24">
        <v>147017</v>
      </c>
      <c r="W4" s="26">
        <v>10</v>
      </c>
      <c r="X4" s="24">
        <v>450932.95</v>
      </c>
      <c r="Y4" s="55">
        <v>1.6</v>
      </c>
      <c r="Z4" s="24">
        <v>20.992338</v>
      </c>
      <c r="AA4" s="24">
        <v>3067</v>
      </c>
      <c r="AB4" s="22">
        <v>1</v>
      </c>
      <c r="AC4" s="23">
        <v>200</v>
      </c>
      <c r="AD4" s="24">
        <v>5000</v>
      </c>
      <c r="AE4" s="24">
        <v>152618</v>
      </c>
      <c r="AF4" s="26">
        <v>9.9884027770505881</v>
      </c>
      <c r="AG4" s="24">
        <v>501440.05099999974</v>
      </c>
      <c r="AH4" s="55">
        <v>1.5490933459561764</v>
      </c>
      <c r="AI4" s="24">
        <v>20.466519260941229</v>
      </c>
      <c r="AJ4" s="24">
        <v>3285.5891900037986</v>
      </c>
    </row>
    <row r="5" spans="1:36" x14ac:dyDescent="0.3">
      <c r="A5" s="69">
        <v>2</v>
      </c>
      <c r="B5" s="72">
        <v>5000</v>
      </c>
      <c r="C5" s="71">
        <v>7800</v>
      </c>
      <c r="D5" s="72">
        <v>149891</v>
      </c>
      <c r="E5" s="73">
        <v>9.9</v>
      </c>
      <c r="F5" s="72">
        <v>945568.603</v>
      </c>
      <c r="G5" s="73">
        <v>3.5</v>
      </c>
      <c r="H5" s="72">
        <v>32.869281999999998</v>
      </c>
      <c r="I5" s="71">
        <v>6308</v>
      </c>
      <c r="J5" s="63">
        <v>2</v>
      </c>
      <c r="K5" s="29">
        <v>5000</v>
      </c>
      <c r="L5" s="29">
        <v>8000</v>
      </c>
      <c r="M5" s="29">
        <v>150313</v>
      </c>
      <c r="N5" s="14">
        <v>10</v>
      </c>
      <c r="O5" s="29">
        <v>977866.88</v>
      </c>
      <c r="P5" s="14">
        <v>3.5</v>
      </c>
      <c r="Q5" s="29">
        <v>31</v>
      </c>
      <c r="R5" s="29">
        <v>6506</v>
      </c>
      <c r="S5" s="27">
        <v>2</v>
      </c>
      <c r="T5" s="28">
        <v>5000</v>
      </c>
      <c r="U5" s="29">
        <v>8000</v>
      </c>
      <c r="V5" s="29">
        <v>147783</v>
      </c>
      <c r="W5" s="25">
        <v>10</v>
      </c>
      <c r="X5" s="29">
        <v>973269.14</v>
      </c>
      <c r="Y5" s="54">
        <v>3.5</v>
      </c>
      <c r="Z5" s="29">
        <v>33.398497999999996</v>
      </c>
      <c r="AA5" s="29">
        <v>6586</v>
      </c>
      <c r="AB5" s="27">
        <v>2</v>
      </c>
      <c r="AC5" s="28">
        <v>5000</v>
      </c>
      <c r="AD5" s="29">
        <v>9000</v>
      </c>
      <c r="AE5" s="29">
        <v>153037</v>
      </c>
      <c r="AF5" s="25">
        <v>10.015825104453544</v>
      </c>
      <c r="AG5" s="29">
        <v>1083093.0400000003</v>
      </c>
      <c r="AH5" s="54">
        <v>3.3459876568883162</v>
      </c>
      <c r="AI5" s="29">
        <v>33.839534493927495</v>
      </c>
      <c r="AJ5" s="29">
        <v>7077.3279664394904</v>
      </c>
    </row>
    <row r="6" spans="1:36" x14ac:dyDescent="0.3">
      <c r="A6" s="69">
        <v>3</v>
      </c>
      <c r="B6" s="72">
        <v>7800</v>
      </c>
      <c r="C6" s="71">
        <v>10000</v>
      </c>
      <c r="D6" s="72">
        <v>151262</v>
      </c>
      <c r="E6" s="73">
        <v>10</v>
      </c>
      <c r="F6" s="72">
        <v>1333938.247</v>
      </c>
      <c r="G6" s="73">
        <v>5</v>
      </c>
      <c r="H6" s="72">
        <v>36.137782999999999</v>
      </c>
      <c r="I6" s="71">
        <v>8819</v>
      </c>
      <c r="J6" s="63">
        <v>3</v>
      </c>
      <c r="K6" s="29">
        <v>8000</v>
      </c>
      <c r="L6" s="29">
        <v>10000</v>
      </c>
      <c r="M6" s="29">
        <v>149845</v>
      </c>
      <c r="N6" s="14">
        <v>10</v>
      </c>
      <c r="O6" s="29">
        <v>1392526</v>
      </c>
      <c r="P6" s="14">
        <v>5.0999999999999996</v>
      </c>
      <c r="Q6" s="29">
        <v>38</v>
      </c>
      <c r="R6" s="29">
        <v>9293</v>
      </c>
      <c r="S6" s="27">
        <v>3</v>
      </c>
      <c r="T6" s="28">
        <v>8000</v>
      </c>
      <c r="U6" s="29">
        <v>10000</v>
      </c>
      <c r="V6" s="29">
        <v>147287</v>
      </c>
      <c r="W6" s="25">
        <v>10</v>
      </c>
      <c r="X6" s="29">
        <v>1348562.2520000001</v>
      </c>
      <c r="Y6" s="54">
        <v>4.8</v>
      </c>
      <c r="Z6" s="29">
        <v>34.560061999999995</v>
      </c>
      <c r="AA6" s="29">
        <v>9156</v>
      </c>
      <c r="AB6" s="27">
        <v>3</v>
      </c>
      <c r="AC6" s="28">
        <v>9000</v>
      </c>
      <c r="AD6" s="29">
        <v>12000</v>
      </c>
      <c r="AE6" s="29">
        <v>153028</v>
      </c>
      <c r="AF6" s="25">
        <v>10.015236080714578</v>
      </c>
      <c r="AG6" s="29">
        <v>1542666.3349999997</v>
      </c>
      <c r="AH6" s="54">
        <v>4.7657424846965455</v>
      </c>
      <c r="AI6" s="29">
        <v>37.569487036427098</v>
      </c>
      <c r="AJ6" s="29">
        <v>10080.941625062078</v>
      </c>
    </row>
    <row r="7" spans="1:36" x14ac:dyDescent="0.3">
      <c r="A7" s="69">
        <v>4</v>
      </c>
      <c r="B7" s="72">
        <v>10000</v>
      </c>
      <c r="C7" s="71">
        <v>12000</v>
      </c>
      <c r="D7" s="72">
        <v>152009</v>
      </c>
      <c r="E7" s="73">
        <v>10</v>
      </c>
      <c r="F7" s="72">
        <v>1675858.29</v>
      </c>
      <c r="G7" s="73">
        <v>6.3</v>
      </c>
      <c r="H7" s="72">
        <v>41.146447000000002</v>
      </c>
      <c r="I7" s="71">
        <v>11025</v>
      </c>
      <c r="J7" s="63">
        <v>4</v>
      </c>
      <c r="K7" s="29">
        <v>10000</v>
      </c>
      <c r="L7" s="29">
        <v>13000</v>
      </c>
      <c r="M7" s="29">
        <v>150264</v>
      </c>
      <c r="N7" s="14">
        <v>10</v>
      </c>
      <c r="O7" s="29">
        <v>1796170.3019999999</v>
      </c>
      <c r="P7" s="14">
        <v>6.5</v>
      </c>
      <c r="Q7" s="29">
        <v>41</v>
      </c>
      <c r="R7" s="29">
        <v>11953</v>
      </c>
      <c r="S7" s="27">
        <v>4</v>
      </c>
      <c r="T7" s="28">
        <v>10000</v>
      </c>
      <c r="U7" s="29">
        <v>13200</v>
      </c>
      <c r="V7" s="29">
        <v>147534</v>
      </c>
      <c r="W7" s="25">
        <v>10</v>
      </c>
      <c r="X7" s="29">
        <v>1735301.3</v>
      </c>
      <c r="Y7" s="54">
        <v>6.2</v>
      </c>
      <c r="Z7" s="29">
        <v>39.659114000000002</v>
      </c>
      <c r="AA7" s="29">
        <v>11762</v>
      </c>
      <c r="AB7" s="27">
        <v>4</v>
      </c>
      <c r="AC7" s="28">
        <v>12000</v>
      </c>
      <c r="AD7" s="29">
        <v>15000</v>
      </c>
      <c r="AE7" s="29">
        <v>151979</v>
      </c>
      <c r="AF7" s="25">
        <v>9.9465820915840286</v>
      </c>
      <c r="AG7" s="29">
        <v>2033912.3999999994</v>
      </c>
      <c r="AH7" s="54">
        <v>6.2833436595549435</v>
      </c>
      <c r="AI7" s="29">
        <v>39.545744183725304</v>
      </c>
      <c r="AJ7" s="29">
        <v>13382.851578178561</v>
      </c>
    </row>
    <row r="8" spans="1:36" x14ac:dyDescent="0.3">
      <c r="A8" s="69">
        <v>5</v>
      </c>
      <c r="B8" s="72">
        <v>12000</v>
      </c>
      <c r="C8" s="71">
        <v>15000</v>
      </c>
      <c r="D8" s="72">
        <v>150687</v>
      </c>
      <c r="E8" s="73">
        <v>10</v>
      </c>
      <c r="F8" s="72">
        <v>2018089.9</v>
      </c>
      <c r="G8" s="73">
        <v>7.6</v>
      </c>
      <c r="H8" s="72">
        <v>41.917414000000001</v>
      </c>
      <c r="I8" s="71">
        <v>13393</v>
      </c>
      <c r="J8" s="63">
        <v>5</v>
      </c>
      <c r="K8" s="29">
        <v>13000</v>
      </c>
      <c r="L8" s="29">
        <v>15000</v>
      </c>
      <c r="M8" s="29">
        <v>150069</v>
      </c>
      <c r="N8" s="14">
        <v>10</v>
      </c>
      <c r="O8" s="29">
        <v>2171990.2200000002</v>
      </c>
      <c r="P8" s="14">
        <v>7.9</v>
      </c>
      <c r="Q8" s="29">
        <v>39</v>
      </c>
      <c r="R8" s="29">
        <v>14473</v>
      </c>
      <c r="S8" s="27">
        <v>5</v>
      </c>
      <c r="T8" s="28">
        <v>13200</v>
      </c>
      <c r="U8" s="29">
        <v>15000</v>
      </c>
      <c r="V8" s="29">
        <v>146876</v>
      </c>
      <c r="W8" s="25">
        <v>10</v>
      </c>
      <c r="X8" s="29">
        <v>2149046</v>
      </c>
      <c r="Y8" s="54">
        <v>7.7</v>
      </c>
      <c r="Z8" s="29">
        <v>42.526942000000005</v>
      </c>
      <c r="AA8" s="29">
        <v>14632</v>
      </c>
      <c r="AB8" s="27">
        <v>5</v>
      </c>
      <c r="AC8" s="28">
        <v>15000</v>
      </c>
      <c r="AD8" s="29">
        <v>17000</v>
      </c>
      <c r="AE8" s="29">
        <v>153279</v>
      </c>
      <c r="AF8" s="25">
        <v>10.031663298323508</v>
      </c>
      <c r="AG8" s="29">
        <v>2401614.48</v>
      </c>
      <c r="AH8" s="54">
        <v>7.4192817328825695</v>
      </c>
      <c r="AI8" s="29">
        <v>40.81088416059859</v>
      </c>
      <c r="AJ8" s="29">
        <v>15668.255142583133</v>
      </c>
    </row>
    <row r="9" spans="1:36" x14ac:dyDescent="0.3">
      <c r="A9" s="69">
        <v>6</v>
      </c>
      <c r="B9" s="72">
        <v>15000</v>
      </c>
      <c r="C9" s="71">
        <v>16500</v>
      </c>
      <c r="D9" s="72">
        <v>151310</v>
      </c>
      <c r="E9" s="73">
        <v>10</v>
      </c>
      <c r="F9" s="72">
        <v>2317130.7000000002</v>
      </c>
      <c r="G9" s="73">
        <v>8.6999999999999993</v>
      </c>
      <c r="H9" s="72">
        <v>42.157997000000002</v>
      </c>
      <c r="I9" s="71">
        <v>15314</v>
      </c>
      <c r="J9" s="63">
        <v>6</v>
      </c>
      <c r="K9" s="29">
        <v>15000</v>
      </c>
      <c r="L9" s="29">
        <v>18000</v>
      </c>
      <c r="M9" s="29">
        <v>150135</v>
      </c>
      <c r="N9" s="14">
        <v>10</v>
      </c>
      <c r="O9" s="29">
        <v>2477993.7000000002</v>
      </c>
      <c r="P9" s="14">
        <v>9</v>
      </c>
      <c r="Q9" s="29">
        <v>42</v>
      </c>
      <c r="R9" s="29">
        <v>16505</v>
      </c>
      <c r="S9" s="27">
        <v>6</v>
      </c>
      <c r="T9" s="28">
        <v>15000</v>
      </c>
      <c r="U9" s="29">
        <v>18500</v>
      </c>
      <c r="V9" s="29">
        <v>147150</v>
      </c>
      <c r="W9" s="25">
        <v>10</v>
      </c>
      <c r="X9" s="29">
        <v>2491858.642</v>
      </c>
      <c r="Y9" s="54">
        <v>8.9</v>
      </c>
      <c r="Z9" s="29">
        <v>41.563707999999998</v>
      </c>
      <c r="AA9" s="29">
        <v>16934</v>
      </c>
      <c r="AB9" s="27">
        <v>6</v>
      </c>
      <c r="AC9" s="28">
        <v>17000</v>
      </c>
      <c r="AD9" s="29">
        <v>20000</v>
      </c>
      <c r="AE9" s="29">
        <v>152445</v>
      </c>
      <c r="AF9" s="25">
        <v>9.9770804318460264</v>
      </c>
      <c r="AG9" s="29">
        <v>2887034.65</v>
      </c>
      <c r="AH9" s="54">
        <v>8.9188850330982454</v>
      </c>
      <c r="AI9" s="29">
        <v>41.912891887423612</v>
      </c>
      <c r="AJ9" s="29">
        <v>18938.204926366885</v>
      </c>
    </row>
    <row r="10" spans="1:36" x14ac:dyDescent="0.3">
      <c r="A10" s="69">
        <v>7</v>
      </c>
      <c r="B10" s="72">
        <v>16500</v>
      </c>
      <c r="C10" s="71">
        <v>20000</v>
      </c>
      <c r="D10" s="72">
        <v>151976</v>
      </c>
      <c r="E10" s="73">
        <v>10</v>
      </c>
      <c r="F10" s="72">
        <v>2790382.4</v>
      </c>
      <c r="G10" s="73">
        <v>10.5</v>
      </c>
      <c r="H10" s="72">
        <v>41.228498000000002</v>
      </c>
      <c r="I10" s="71">
        <v>18361</v>
      </c>
      <c r="J10" s="63">
        <v>7</v>
      </c>
      <c r="K10" s="29">
        <v>18000</v>
      </c>
      <c r="L10" s="29">
        <v>20000</v>
      </c>
      <c r="M10" s="29">
        <v>150158</v>
      </c>
      <c r="N10" s="14">
        <v>10</v>
      </c>
      <c r="O10" s="29">
        <v>2900078.7</v>
      </c>
      <c r="P10" s="14">
        <v>10.5</v>
      </c>
      <c r="Q10" s="29">
        <v>42</v>
      </c>
      <c r="R10" s="29">
        <v>19314</v>
      </c>
      <c r="S10" s="27">
        <v>7</v>
      </c>
      <c r="T10" s="28">
        <v>18500</v>
      </c>
      <c r="U10" s="29">
        <v>22000</v>
      </c>
      <c r="V10" s="29">
        <v>147514</v>
      </c>
      <c r="W10" s="25">
        <v>10</v>
      </c>
      <c r="X10" s="29">
        <v>2992689.28</v>
      </c>
      <c r="Y10" s="54">
        <v>10.7</v>
      </c>
      <c r="Z10" s="29">
        <v>44.536031999999999</v>
      </c>
      <c r="AA10" s="29">
        <v>20287</v>
      </c>
      <c r="AB10" s="27">
        <v>7</v>
      </c>
      <c r="AC10" s="28">
        <v>20000</v>
      </c>
      <c r="AD10" s="29">
        <v>25000</v>
      </c>
      <c r="AE10" s="29">
        <v>152785</v>
      </c>
      <c r="AF10" s="25">
        <v>9.9993324397625045</v>
      </c>
      <c r="AG10" s="29">
        <v>3374892.9169999976</v>
      </c>
      <c r="AH10" s="54">
        <v>10.42602032010269</v>
      </c>
      <c r="AI10" s="29">
        <v>41.534874746302606</v>
      </c>
      <c r="AJ10" s="29">
        <v>22089.163968975998</v>
      </c>
    </row>
    <row r="11" spans="1:36" x14ac:dyDescent="0.3">
      <c r="A11" s="69">
        <v>8</v>
      </c>
      <c r="B11" s="72">
        <v>20000</v>
      </c>
      <c r="C11" s="71">
        <v>25000</v>
      </c>
      <c r="D11" s="72">
        <v>151114</v>
      </c>
      <c r="E11" s="73">
        <v>10</v>
      </c>
      <c r="F11" s="72">
        <v>3214595.449</v>
      </c>
      <c r="G11" s="73">
        <v>12.1</v>
      </c>
      <c r="H11" s="72">
        <v>40.103208000000002</v>
      </c>
      <c r="I11" s="71">
        <v>21273</v>
      </c>
      <c r="J11" s="63">
        <v>8</v>
      </c>
      <c r="K11" s="29">
        <v>20000</v>
      </c>
      <c r="L11" s="29">
        <v>25000</v>
      </c>
      <c r="M11" s="29">
        <v>150252</v>
      </c>
      <c r="N11" s="14">
        <v>10</v>
      </c>
      <c r="O11" s="29">
        <v>3413068.19</v>
      </c>
      <c r="P11" s="14">
        <v>12.4</v>
      </c>
      <c r="Q11" s="29">
        <v>41</v>
      </c>
      <c r="R11" s="29">
        <v>22716</v>
      </c>
      <c r="S11" s="27">
        <v>8</v>
      </c>
      <c r="T11" s="28">
        <v>22000</v>
      </c>
      <c r="U11" s="29">
        <v>28000</v>
      </c>
      <c r="V11" s="29">
        <v>147500</v>
      </c>
      <c r="W11" s="25">
        <v>10</v>
      </c>
      <c r="X11" s="29">
        <v>3638800.8229999999</v>
      </c>
      <c r="Y11" s="54">
        <v>13</v>
      </c>
      <c r="Z11" s="29">
        <v>40.906343999999997</v>
      </c>
      <c r="AA11" s="29">
        <v>24670</v>
      </c>
      <c r="AB11" s="27">
        <v>8</v>
      </c>
      <c r="AC11" s="28">
        <v>25000</v>
      </c>
      <c r="AD11" s="29">
        <v>30000</v>
      </c>
      <c r="AE11" s="29">
        <v>152993</v>
      </c>
      <c r="AF11" s="25">
        <v>10.012945432840823</v>
      </c>
      <c r="AG11" s="29">
        <v>4155616</v>
      </c>
      <c r="AH11" s="54">
        <v>12.837899727217888</v>
      </c>
      <c r="AI11" s="29">
        <v>41.759959825837164</v>
      </c>
      <c r="AJ11" s="29">
        <v>27162.131600792192</v>
      </c>
    </row>
    <row r="12" spans="1:36" x14ac:dyDescent="0.3">
      <c r="A12" s="69">
        <v>9</v>
      </c>
      <c r="B12" s="72">
        <v>25000</v>
      </c>
      <c r="C12" s="71">
        <v>32000</v>
      </c>
      <c r="D12" s="72">
        <v>151210</v>
      </c>
      <c r="E12" s="73">
        <v>10</v>
      </c>
      <c r="F12" s="72">
        <v>4158603.88</v>
      </c>
      <c r="G12" s="73">
        <v>15.6</v>
      </c>
      <c r="H12" s="72">
        <v>41.258311999999997</v>
      </c>
      <c r="I12" s="71">
        <v>27502</v>
      </c>
      <c r="J12" s="63">
        <v>9</v>
      </c>
      <c r="K12" s="29">
        <v>25000</v>
      </c>
      <c r="L12" s="29">
        <v>35000</v>
      </c>
      <c r="M12" s="29">
        <v>150081</v>
      </c>
      <c r="N12" s="14">
        <v>10</v>
      </c>
      <c r="O12" s="29">
        <v>4397164.6440000003</v>
      </c>
      <c r="P12" s="14">
        <v>15.9</v>
      </c>
      <c r="Q12" s="29">
        <v>42</v>
      </c>
      <c r="R12" s="29">
        <v>29299</v>
      </c>
      <c r="S12" s="27">
        <v>9</v>
      </c>
      <c r="T12" s="28">
        <v>28000</v>
      </c>
      <c r="U12" s="29">
        <v>35000</v>
      </c>
      <c r="V12" s="29">
        <v>146720</v>
      </c>
      <c r="W12" s="25">
        <v>10</v>
      </c>
      <c r="X12" s="29">
        <v>4448646.3640000001</v>
      </c>
      <c r="Y12" s="54">
        <v>15.9</v>
      </c>
      <c r="Z12" s="29">
        <v>42.553324999999994</v>
      </c>
      <c r="AA12" s="29">
        <v>30321</v>
      </c>
      <c r="AB12" s="27">
        <v>9</v>
      </c>
      <c r="AC12" s="28">
        <v>30000</v>
      </c>
      <c r="AD12" s="29">
        <v>40000</v>
      </c>
      <c r="AE12" s="29">
        <v>152674</v>
      </c>
      <c r="AF12" s="25">
        <v>9.9920678136485961</v>
      </c>
      <c r="AG12" s="29">
        <v>5052109.55</v>
      </c>
      <c r="AH12" s="54">
        <v>15.607427590475128</v>
      </c>
      <c r="AI12" s="29">
        <v>43.246673614259734</v>
      </c>
      <c r="AJ12" s="29">
        <v>33090.831117282578</v>
      </c>
    </row>
    <row r="13" spans="1:36" x14ac:dyDescent="0.3">
      <c r="A13" s="69">
        <v>10</v>
      </c>
      <c r="B13" s="72">
        <v>32000</v>
      </c>
      <c r="C13" s="71">
        <v>350000</v>
      </c>
      <c r="D13" s="72">
        <v>151407</v>
      </c>
      <c r="E13" s="73">
        <v>10</v>
      </c>
      <c r="F13" s="72">
        <v>7739963.3360000001</v>
      </c>
      <c r="G13" s="73">
        <v>29</v>
      </c>
      <c r="H13" s="72">
        <v>41.799638000000002</v>
      </c>
      <c r="I13" s="71">
        <v>51120</v>
      </c>
      <c r="J13" s="63">
        <v>10</v>
      </c>
      <c r="K13" s="29">
        <v>35000</v>
      </c>
      <c r="L13" s="29">
        <v>200000</v>
      </c>
      <c r="M13" s="29">
        <v>150041</v>
      </c>
      <c r="N13" s="14">
        <v>10</v>
      </c>
      <c r="O13" s="29">
        <v>7581999.2000000002</v>
      </c>
      <c r="P13" s="14">
        <v>27.5</v>
      </c>
      <c r="Q13" s="29">
        <v>42</v>
      </c>
      <c r="R13" s="29">
        <v>50533</v>
      </c>
      <c r="S13" s="30">
        <v>10</v>
      </c>
      <c r="T13" s="31">
        <v>35000</v>
      </c>
      <c r="U13" s="32">
        <v>250000</v>
      </c>
      <c r="V13" s="32">
        <v>147874</v>
      </c>
      <c r="W13" s="33">
        <v>10</v>
      </c>
      <c r="X13" s="32">
        <v>7700378.6409999998</v>
      </c>
      <c r="Y13" s="56">
        <v>27.6</v>
      </c>
      <c r="Z13" s="32">
        <v>40.901540999999995</v>
      </c>
      <c r="AA13" s="32">
        <v>52074</v>
      </c>
      <c r="AB13" s="30">
        <v>10</v>
      </c>
      <c r="AC13" s="31">
        <v>40000</v>
      </c>
      <c r="AD13" s="32">
        <v>600000</v>
      </c>
      <c r="AE13" s="32">
        <v>153114</v>
      </c>
      <c r="AF13" s="33">
        <v>10.020864529775803</v>
      </c>
      <c r="AG13" s="32">
        <v>9337526.0000000037</v>
      </c>
      <c r="AH13" s="56">
        <v>28.84631844912764</v>
      </c>
      <c r="AI13" s="32">
        <v>41.637130062699526</v>
      </c>
      <c r="AJ13" s="32">
        <v>60984.142534320854</v>
      </c>
    </row>
    <row r="14" spans="1:36" ht="36.6" x14ac:dyDescent="0.3">
      <c r="A14" s="34" t="s">
        <v>16</v>
      </c>
      <c r="B14" s="2">
        <v>380</v>
      </c>
      <c r="C14" s="74">
        <v>350000</v>
      </c>
      <c r="D14" s="75">
        <v>1512963</v>
      </c>
      <c r="E14" s="76">
        <v>98</v>
      </c>
      <c r="F14" s="75">
        <v>26669963.824999999</v>
      </c>
      <c r="G14" s="76">
        <v>100</v>
      </c>
      <c r="H14" s="77">
        <v>37.977575999999999</v>
      </c>
      <c r="I14" s="74">
        <v>17628</v>
      </c>
      <c r="J14" s="34" t="s">
        <v>16</v>
      </c>
      <c r="K14" s="36">
        <v>120</v>
      </c>
      <c r="L14" s="36">
        <v>200000</v>
      </c>
      <c r="M14" s="36">
        <v>1501251</v>
      </c>
      <c r="N14" s="57">
        <v>98.5</v>
      </c>
      <c r="O14" s="36">
        <v>27573178.234000001</v>
      </c>
      <c r="P14" s="57">
        <v>100</v>
      </c>
      <c r="Q14" s="36">
        <v>38</v>
      </c>
      <c r="R14" s="36">
        <v>18367</v>
      </c>
      <c r="S14" s="34" t="s">
        <v>16</v>
      </c>
      <c r="T14" s="35">
        <v>150</v>
      </c>
      <c r="U14" s="36">
        <v>250000</v>
      </c>
      <c r="V14" s="36">
        <v>1473255</v>
      </c>
      <c r="W14" s="37">
        <v>98.4</v>
      </c>
      <c r="X14" s="36">
        <v>27929485.392000001</v>
      </c>
      <c r="Y14" s="57">
        <v>100</v>
      </c>
      <c r="Z14" s="36">
        <v>38.123220779220773</v>
      </c>
      <c r="AA14" s="36">
        <v>18958</v>
      </c>
      <c r="AB14" s="34" t="s">
        <v>16</v>
      </c>
      <c r="AC14" s="35">
        <v>200</v>
      </c>
      <c r="AD14" s="36">
        <v>600000</v>
      </c>
      <c r="AE14" s="36">
        <v>1527952</v>
      </c>
      <c r="AF14" s="37">
        <v>98.153272949187382</v>
      </c>
      <c r="AG14" s="36">
        <v>32369905.422999956</v>
      </c>
      <c r="AH14" s="57">
        <v>99.999999999999673</v>
      </c>
      <c r="AI14" s="36">
        <v>38.203089727257797</v>
      </c>
      <c r="AJ14" s="36">
        <v>21185.158580243329</v>
      </c>
    </row>
    <row r="15" spans="1:36" ht="35.4" x14ac:dyDescent="0.3">
      <c r="A15" s="38" t="s">
        <v>17</v>
      </c>
      <c r="B15" s="78">
        <v>0</v>
      </c>
      <c r="C15" s="78">
        <v>0</v>
      </c>
      <c r="D15" s="78">
        <v>30471</v>
      </c>
      <c r="E15" s="58">
        <v>2</v>
      </c>
      <c r="F15" s="78">
        <v>0</v>
      </c>
      <c r="G15" s="58">
        <v>0</v>
      </c>
      <c r="H15" s="78">
        <v>22.781845000000001</v>
      </c>
      <c r="I15" s="78">
        <v>0</v>
      </c>
      <c r="J15" s="38" t="s">
        <v>17</v>
      </c>
      <c r="K15" s="7">
        <v>0</v>
      </c>
      <c r="L15" s="7">
        <v>0</v>
      </c>
      <c r="M15" s="7">
        <v>22401</v>
      </c>
      <c r="N15" s="14">
        <v>1.5</v>
      </c>
      <c r="O15" s="7">
        <v>0</v>
      </c>
      <c r="P15" s="7">
        <v>0</v>
      </c>
      <c r="Q15" s="7">
        <v>23</v>
      </c>
      <c r="R15" s="7">
        <v>0</v>
      </c>
      <c r="S15" s="38" t="s">
        <v>17</v>
      </c>
      <c r="T15" s="39">
        <v>0</v>
      </c>
      <c r="U15" s="40">
        <v>0</v>
      </c>
      <c r="V15" s="40">
        <v>24711</v>
      </c>
      <c r="W15" s="61">
        <v>1.6</v>
      </c>
      <c r="X15" s="40">
        <v>0</v>
      </c>
      <c r="Y15" s="58">
        <v>0</v>
      </c>
      <c r="Z15" s="40">
        <v>24.058987025948102</v>
      </c>
      <c r="AA15" s="40">
        <v>0</v>
      </c>
      <c r="AB15" s="38" t="s">
        <v>17</v>
      </c>
      <c r="AC15" s="39">
        <v>0</v>
      </c>
      <c r="AD15" s="40">
        <v>0</v>
      </c>
      <c r="AE15" s="40">
        <v>28748</v>
      </c>
      <c r="AF15" s="41">
        <v>1.8467270508126163</v>
      </c>
      <c r="AG15" s="40">
        <v>0</v>
      </c>
      <c r="AH15" s="58">
        <v>0</v>
      </c>
      <c r="AI15" s="40">
        <v>23.106964792513612</v>
      </c>
      <c r="AJ15" s="40">
        <v>0</v>
      </c>
    </row>
    <row r="16" spans="1:36" x14ac:dyDescent="0.3">
      <c r="A16" s="65" t="s">
        <v>14</v>
      </c>
      <c r="B16" s="66">
        <v>0</v>
      </c>
      <c r="C16" s="66">
        <v>350000</v>
      </c>
      <c r="D16" s="66">
        <v>1543434</v>
      </c>
      <c r="E16" s="79">
        <v>100</v>
      </c>
      <c r="F16" s="66">
        <v>26669963.824999999</v>
      </c>
      <c r="G16" s="79">
        <v>100</v>
      </c>
      <c r="H16" s="66">
        <v>37.726385999999998</v>
      </c>
      <c r="I16" s="66">
        <v>17280</v>
      </c>
      <c r="J16" s="65" t="s">
        <v>14</v>
      </c>
      <c r="K16" s="66">
        <v>0</v>
      </c>
      <c r="L16" s="66">
        <v>200000</v>
      </c>
      <c r="M16" s="66">
        <v>1523652</v>
      </c>
      <c r="N16" s="67">
        <v>100</v>
      </c>
      <c r="O16" s="66">
        <v>27573178.234000001</v>
      </c>
      <c r="P16" s="67">
        <v>100</v>
      </c>
      <c r="Q16" s="66">
        <v>37</v>
      </c>
      <c r="R16" s="66">
        <v>18097</v>
      </c>
      <c r="S16" s="42" t="s">
        <v>14</v>
      </c>
      <c r="T16" s="43">
        <v>0</v>
      </c>
      <c r="U16" s="44">
        <v>250000</v>
      </c>
      <c r="V16" s="44">
        <v>1497966</v>
      </c>
      <c r="W16" s="59">
        <v>100</v>
      </c>
      <c r="X16" s="44">
        <v>27929485.392000001</v>
      </c>
      <c r="Y16" s="59">
        <v>100</v>
      </c>
      <c r="Z16" s="44">
        <v>37.834704885343967</v>
      </c>
      <c r="AA16" s="44">
        <v>18645</v>
      </c>
      <c r="AB16" s="42" t="s">
        <v>14</v>
      </c>
      <c r="AC16" s="43">
        <v>0</v>
      </c>
      <c r="AD16" s="44">
        <v>600000</v>
      </c>
      <c r="AE16" s="44">
        <v>1556700</v>
      </c>
      <c r="AF16" s="59">
        <v>100</v>
      </c>
      <c r="AG16" s="44">
        <v>32369905.423000056</v>
      </c>
      <c r="AH16" s="59">
        <v>100</v>
      </c>
      <c r="AI16" s="44">
        <v>37.942638454931739</v>
      </c>
      <c r="AJ16" s="44">
        <v>20793.926525984491</v>
      </c>
    </row>
    <row r="17" spans="1:1" x14ac:dyDescent="0.3">
      <c r="A17" s="109" t="s">
        <v>46</v>
      </c>
    </row>
    <row r="18" spans="1:1" x14ac:dyDescent="0.3">
      <c r="A18" s="109" t="s">
        <v>98</v>
      </c>
    </row>
  </sheetData>
  <mergeCells count="5">
    <mergeCell ref="A1:AJ1"/>
    <mergeCell ref="AB2:AJ2"/>
    <mergeCell ref="S2:AA2"/>
    <mergeCell ref="J2:R2"/>
    <mergeCell ref="A2:I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18"/>
  <sheetViews>
    <sheetView workbookViewId="0">
      <selection sqref="A1:AJ1"/>
    </sheetView>
  </sheetViews>
  <sheetFormatPr baseColWidth="10" defaultColWidth="11.44140625" defaultRowHeight="14.4" x14ac:dyDescent="0.3"/>
  <sheetData>
    <row r="1" spans="1:36" x14ac:dyDescent="0.3">
      <c r="A1" s="235" t="s">
        <v>75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</row>
    <row r="2" spans="1:36" x14ac:dyDescent="0.3">
      <c r="A2" s="231" t="s">
        <v>41</v>
      </c>
      <c r="B2" s="231"/>
      <c r="C2" s="231"/>
      <c r="D2" s="231"/>
      <c r="E2" s="231"/>
      <c r="F2" s="231"/>
      <c r="G2" s="231"/>
      <c r="H2" s="231"/>
      <c r="I2" s="231"/>
      <c r="J2" s="231" t="s">
        <v>40</v>
      </c>
      <c r="K2" s="231"/>
      <c r="L2" s="231"/>
      <c r="M2" s="231"/>
      <c r="N2" s="231"/>
      <c r="O2" s="231"/>
      <c r="P2" s="231"/>
      <c r="Q2" s="231"/>
      <c r="R2" s="231"/>
      <c r="S2" s="231" t="s">
        <v>39</v>
      </c>
      <c r="T2" s="231"/>
      <c r="U2" s="231"/>
      <c r="V2" s="231"/>
      <c r="W2" s="231"/>
      <c r="X2" s="231"/>
      <c r="Y2" s="231"/>
      <c r="Z2" s="231"/>
      <c r="AA2" s="231"/>
      <c r="AB2" s="231" t="s">
        <v>38</v>
      </c>
      <c r="AC2" s="231"/>
      <c r="AD2" s="231"/>
      <c r="AE2" s="231"/>
      <c r="AF2" s="231"/>
      <c r="AG2" s="231"/>
      <c r="AH2" s="231"/>
      <c r="AI2" s="231"/>
      <c r="AJ2" s="231"/>
    </row>
    <row r="3" spans="1:36" ht="48" x14ac:dyDescent="0.3">
      <c r="A3" s="83" t="s">
        <v>0</v>
      </c>
      <c r="B3" s="68" t="s">
        <v>1</v>
      </c>
      <c r="C3" s="21" t="s">
        <v>2</v>
      </c>
      <c r="D3" s="68" t="s">
        <v>3</v>
      </c>
      <c r="E3" s="21" t="s">
        <v>4</v>
      </c>
      <c r="F3" s="68" t="s">
        <v>5</v>
      </c>
      <c r="G3" s="21" t="s">
        <v>6</v>
      </c>
      <c r="H3" s="68" t="s">
        <v>7</v>
      </c>
      <c r="I3" s="21" t="s">
        <v>8</v>
      </c>
      <c r="J3" s="51" t="s">
        <v>0</v>
      </c>
      <c r="K3" s="68" t="s">
        <v>1</v>
      </c>
      <c r="L3" s="21" t="s">
        <v>2</v>
      </c>
      <c r="M3" s="68" t="s">
        <v>3</v>
      </c>
      <c r="N3" s="21" t="s">
        <v>4</v>
      </c>
      <c r="O3" s="68" t="s">
        <v>5</v>
      </c>
      <c r="P3" s="21" t="s">
        <v>6</v>
      </c>
      <c r="Q3" s="68" t="s">
        <v>7</v>
      </c>
      <c r="R3" s="21" t="s">
        <v>8</v>
      </c>
      <c r="S3" s="51" t="s">
        <v>0</v>
      </c>
      <c r="T3" s="68" t="s">
        <v>1</v>
      </c>
      <c r="U3" s="21" t="s">
        <v>2</v>
      </c>
      <c r="V3" s="68" t="s">
        <v>3</v>
      </c>
      <c r="W3" s="21" t="s">
        <v>4</v>
      </c>
      <c r="X3" s="68" t="s">
        <v>5</v>
      </c>
      <c r="Y3" s="21" t="s">
        <v>6</v>
      </c>
      <c r="Z3" s="68" t="s">
        <v>7</v>
      </c>
      <c r="AA3" s="21" t="s">
        <v>8</v>
      </c>
      <c r="AB3" s="92" t="s">
        <v>0</v>
      </c>
      <c r="AC3" s="93" t="s">
        <v>1</v>
      </c>
      <c r="AD3" s="107" t="s">
        <v>2</v>
      </c>
      <c r="AE3" s="93" t="s">
        <v>3</v>
      </c>
      <c r="AF3" s="107" t="s">
        <v>4</v>
      </c>
      <c r="AG3" s="93" t="s">
        <v>5</v>
      </c>
      <c r="AH3" s="107" t="s">
        <v>6</v>
      </c>
      <c r="AI3" s="93" t="s">
        <v>7</v>
      </c>
      <c r="AJ3" s="107" t="s">
        <v>8</v>
      </c>
    </row>
    <row r="4" spans="1:36" x14ac:dyDescent="0.3">
      <c r="A4" s="69">
        <v>1</v>
      </c>
      <c r="B4" s="70">
        <v>200</v>
      </c>
      <c r="C4" s="71">
        <v>4000</v>
      </c>
      <c r="D4" s="72">
        <v>148725</v>
      </c>
      <c r="E4" s="73">
        <v>10.013903991758601</v>
      </c>
      <c r="F4" s="72">
        <v>311351.41200000013</v>
      </c>
      <c r="G4" s="73">
        <v>1.6129011401412363</v>
      </c>
      <c r="H4" s="84">
        <v>21.867732198464818</v>
      </c>
      <c r="I4" s="71">
        <v>2093.4705799294006</v>
      </c>
      <c r="J4" s="69">
        <v>1</v>
      </c>
      <c r="K4" s="70">
        <v>40</v>
      </c>
      <c r="L4" s="71">
        <v>4000</v>
      </c>
      <c r="M4" s="72">
        <v>149915</v>
      </c>
      <c r="N4" s="73">
        <v>10.025593132721159</v>
      </c>
      <c r="O4" s="72">
        <v>346372.60800000007</v>
      </c>
      <c r="P4" s="73">
        <v>1.6665058221039777</v>
      </c>
      <c r="Q4" s="72">
        <v>19.44906308536034</v>
      </c>
      <c r="R4" s="71">
        <v>2310.4599806557053</v>
      </c>
      <c r="S4" s="69">
        <v>1</v>
      </c>
      <c r="T4" s="70">
        <v>200</v>
      </c>
      <c r="U4" s="71">
        <v>4000</v>
      </c>
      <c r="V4" s="72">
        <v>151408</v>
      </c>
      <c r="W4" s="73">
        <v>9.9966921544638421</v>
      </c>
      <c r="X4" s="72">
        <v>393162.40999999992</v>
      </c>
      <c r="Y4" s="73">
        <v>1.7852877710586148</v>
      </c>
      <c r="Z4" s="72">
        <v>22.407317123528074</v>
      </c>
      <c r="AA4" s="71">
        <v>2596.7082981084218</v>
      </c>
      <c r="AB4" s="69">
        <v>1</v>
      </c>
      <c r="AC4" s="70">
        <v>200</v>
      </c>
      <c r="AD4" s="71">
        <v>4500</v>
      </c>
      <c r="AE4" s="72">
        <v>155250</v>
      </c>
      <c r="AF4" s="73">
        <v>9.9998711771829019</v>
      </c>
      <c r="AG4" s="72">
        <v>402808.37199999997</v>
      </c>
      <c r="AH4" s="73">
        <v>1.6367162861099542</v>
      </c>
      <c r="AI4" s="72">
        <v>19.057734311328442</v>
      </c>
      <c r="AJ4" s="71">
        <v>2594.5788856682771</v>
      </c>
    </row>
    <row r="5" spans="1:36" x14ac:dyDescent="0.3">
      <c r="A5" s="69">
        <v>2</v>
      </c>
      <c r="B5" s="72">
        <v>4000</v>
      </c>
      <c r="C5" s="71">
        <v>6000</v>
      </c>
      <c r="D5" s="72">
        <v>148051</v>
      </c>
      <c r="E5" s="73">
        <v>9.9685224399653904</v>
      </c>
      <c r="F5" s="72">
        <v>731221.98</v>
      </c>
      <c r="G5" s="73">
        <v>3.7879666504879435</v>
      </c>
      <c r="H5" s="84">
        <v>32.493115728992578</v>
      </c>
      <c r="I5" s="71">
        <v>4938.9871057946248</v>
      </c>
      <c r="J5" s="69">
        <v>2</v>
      </c>
      <c r="K5" s="72">
        <v>4000</v>
      </c>
      <c r="L5" s="71">
        <v>6000</v>
      </c>
      <c r="M5" s="72">
        <v>149197</v>
      </c>
      <c r="N5" s="73">
        <v>9.9775767509762101</v>
      </c>
      <c r="O5" s="72">
        <v>755978.4840000004</v>
      </c>
      <c r="P5" s="73">
        <v>3.6372464677441791</v>
      </c>
      <c r="Q5" s="72">
        <v>29.053732390490875</v>
      </c>
      <c r="R5" s="71">
        <v>5066.9818025831646</v>
      </c>
      <c r="S5" s="69">
        <v>2</v>
      </c>
      <c r="T5" s="72">
        <v>4000</v>
      </c>
      <c r="U5" s="71">
        <v>6400</v>
      </c>
      <c r="V5" s="72">
        <v>151402</v>
      </c>
      <c r="W5" s="73">
        <v>9.9962960052978342</v>
      </c>
      <c r="X5" s="72">
        <v>804797.03500000027</v>
      </c>
      <c r="Y5" s="73">
        <v>3.6544549230170116</v>
      </c>
      <c r="Z5" s="72">
        <v>30.727355251254213</v>
      </c>
      <c r="AA5" s="71">
        <v>5315.6301435912355</v>
      </c>
      <c r="AB5" s="69">
        <v>2</v>
      </c>
      <c r="AC5" s="72">
        <v>4500</v>
      </c>
      <c r="AD5" s="71">
        <v>6800</v>
      </c>
      <c r="AE5" s="72">
        <v>155493</v>
      </c>
      <c r="AF5" s="73">
        <v>10.015523149460233</v>
      </c>
      <c r="AG5" s="72">
        <v>865194.55</v>
      </c>
      <c r="AH5" s="73">
        <v>3.5155128569139404</v>
      </c>
      <c r="AI5" s="72">
        <v>31.049306849826891</v>
      </c>
      <c r="AJ5" s="71">
        <v>5564.2025686043744</v>
      </c>
    </row>
    <row r="6" spans="1:36" x14ac:dyDescent="0.3">
      <c r="A6" s="69">
        <v>3</v>
      </c>
      <c r="B6" s="72">
        <v>6000</v>
      </c>
      <c r="C6" s="71">
        <v>8000</v>
      </c>
      <c r="D6" s="72">
        <v>148525</v>
      </c>
      <c r="E6" s="73">
        <v>10.000437655914919</v>
      </c>
      <c r="F6" s="72">
        <v>1029257.154</v>
      </c>
      <c r="G6" s="73">
        <v>5.3318853655467713</v>
      </c>
      <c r="H6" s="84">
        <v>35.624039783031243</v>
      </c>
      <c r="I6" s="71">
        <v>6929.8579633058407</v>
      </c>
      <c r="J6" s="69">
        <v>3</v>
      </c>
      <c r="K6" s="72">
        <v>6000</v>
      </c>
      <c r="L6" s="71">
        <v>8000</v>
      </c>
      <c r="M6" s="72">
        <v>150180</v>
      </c>
      <c r="N6" s="73">
        <v>10.043315056345687</v>
      </c>
      <c r="O6" s="72">
        <v>1057822.4119999998</v>
      </c>
      <c r="P6" s="73">
        <v>5.0895110283953864</v>
      </c>
      <c r="Q6" s="72">
        <v>37.524397829720741</v>
      </c>
      <c r="R6" s="71">
        <v>7043.6969769609786</v>
      </c>
      <c r="S6" s="69">
        <v>3</v>
      </c>
      <c r="T6" s="72">
        <v>6400</v>
      </c>
      <c r="U6" s="71">
        <v>8000</v>
      </c>
      <c r="V6" s="72">
        <v>151621</v>
      </c>
      <c r="W6" s="73">
        <v>10.01075544985709</v>
      </c>
      <c r="X6" s="72">
        <v>1125258.4499999997</v>
      </c>
      <c r="Y6" s="73">
        <v>5.1096190759064983</v>
      </c>
      <c r="Z6" s="72">
        <v>38.371193647049161</v>
      </c>
      <c r="AA6" s="71">
        <v>7421.5210953627775</v>
      </c>
      <c r="AB6" s="69">
        <v>3</v>
      </c>
      <c r="AC6" s="72">
        <v>6800</v>
      </c>
      <c r="AD6" s="71">
        <v>9000</v>
      </c>
      <c r="AE6" s="72">
        <v>155714</v>
      </c>
      <c r="AF6" s="73">
        <v>10.029758070749491</v>
      </c>
      <c r="AG6" s="72">
        <v>1223254.1540000001</v>
      </c>
      <c r="AH6" s="73">
        <v>4.9704031372601518</v>
      </c>
      <c r="AI6" s="72">
        <v>37.590216279984247</v>
      </c>
      <c r="AJ6" s="71">
        <v>7855.7750362844708</v>
      </c>
    </row>
    <row r="7" spans="1:36" x14ac:dyDescent="0.3">
      <c r="A7" s="69">
        <v>4</v>
      </c>
      <c r="B7" s="72">
        <v>8000</v>
      </c>
      <c r="C7" s="71">
        <v>9000</v>
      </c>
      <c r="D7" s="72">
        <v>148331</v>
      </c>
      <c r="E7" s="73">
        <v>9.9873753101465468</v>
      </c>
      <c r="F7" s="72">
        <v>1250670.51</v>
      </c>
      <c r="G7" s="73">
        <v>6.4788782506630183</v>
      </c>
      <c r="H7" s="84">
        <v>39.828154744362756</v>
      </c>
      <c r="I7" s="71">
        <v>8431.6192164820568</v>
      </c>
      <c r="J7" s="69">
        <v>4</v>
      </c>
      <c r="K7" s="72">
        <v>8000</v>
      </c>
      <c r="L7" s="71">
        <v>9700</v>
      </c>
      <c r="M7" s="72">
        <v>148058</v>
      </c>
      <c r="N7" s="73">
        <v>9.9014059169824851</v>
      </c>
      <c r="O7" s="72">
        <v>1269359.4700000002</v>
      </c>
      <c r="P7" s="73">
        <v>6.1072812867980009</v>
      </c>
      <c r="Q7" s="72">
        <v>39.010632168088819</v>
      </c>
      <c r="R7" s="71">
        <v>8573.3933323427318</v>
      </c>
      <c r="S7" s="69">
        <v>4</v>
      </c>
      <c r="T7" s="72">
        <v>8000</v>
      </c>
      <c r="U7" s="71">
        <v>10000</v>
      </c>
      <c r="V7" s="72">
        <v>151502</v>
      </c>
      <c r="W7" s="73">
        <v>10.00289849139795</v>
      </c>
      <c r="X7" s="72">
        <v>1392075.939999999</v>
      </c>
      <c r="Y7" s="73">
        <v>6.3211947247625355</v>
      </c>
      <c r="Z7" s="72">
        <v>38.7569229259312</v>
      </c>
      <c r="AA7" s="71">
        <v>9188.4987656928552</v>
      </c>
      <c r="AB7" s="69">
        <v>4</v>
      </c>
      <c r="AC7" s="72">
        <v>9000</v>
      </c>
      <c r="AD7" s="71">
        <v>11000</v>
      </c>
      <c r="AE7" s="72">
        <v>154899</v>
      </c>
      <c r="AF7" s="73">
        <v>9.977262772782316</v>
      </c>
      <c r="AG7" s="72">
        <v>1554355.6500000004</v>
      </c>
      <c r="AH7" s="73">
        <v>6.3157555393660605</v>
      </c>
      <c r="AI7" s="72">
        <v>40.134128543609066</v>
      </c>
      <c r="AJ7" s="71">
        <v>10034.639668429108</v>
      </c>
    </row>
    <row r="8" spans="1:36" x14ac:dyDescent="0.3">
      <c r="A8" s="69">
        <v>5</v>
      </c>
      <c r="B8" s="72">
        <v>9000</v>
      </c>
      <c r="C8" s="71">
        <v>10000</v>
      </c>
      <c r="D8" s="72">
        <v>148799</v>
      </c>
      <c r="E8" s="73">
        <v>10.018886536020766</v>
      </c>
      <c r="F8" s="72">
        <v>1465558.8999999992</v>
      </c>
      <c r="G8" s="73">
        <v>7.5920696988974443</v>
      </c>
      <c r="H8" s="84">
        <v>40.937424221245472</v>
      </c>
      <c r="I8" s="71">
        <v>9849.2523471259847</v>
      </c>
      <c r="J8" s="69">
        <v>5</v>
      </c>
      <c r="K8" s="72">
        <v>9700</v>
      </c>
      <c r="L8" s="71">
        <v>11000</v>
      </c>
      <c r="M8" s="72">
        <v>150762</v>
      </c>
      <c r="N8" s="73">
        <v>10.082236413136158</v>
      </c>
      <c r="O8" s="72">
        <v>1538863.9199999992</v>
      </c>
      <c r="P8" s="73">
        <v>7.4039506094712566</v>
      </c>
      <c r="Q8" s="72">
        <v>41.224958056825393</v>
      </c>
      <c r="R8" s="71">
        <v>10207.240020694866</v>
      </c>
      <c r="S8" s="69">
        <v>5</v>
      </c>
      <c r="T8" s="72">
        <v>10000</v>
      </c>
      <c r="U8" s="71">
        <v>12000</v>
      </c>
      <c r="V8" s="72">
        <v>150877</v>
      </c>
      <c r="W8" s="73">
        <v>9.9616329532722236</v>
      </c>
      <c r="X8" s="72">
        <v>1605528.3000000003</v>
      </c>
      <c r="Y8" s="73">
        <v>7.2904478331957732</v>
      </c>
      <c r="Z8" s="72">
        <v>40.690339938193063</v>
      </c>
      <c r="AA8" s="71">
        <v>10641.30583190281</v>
      </c>
      <c r="AB8" s="69">
        <v>5</v>
      </c>
      <c r="AC8" s="72">
        <v>11000</v>
      </c>
      <c r="AD8" s="71">
        <v>13000</v>
      </c>
      <c r="AE8" s="72">
        <v>154992</v>
      </c>
      <c r="AF8" s="73">
        <v>9.9832530337773431</v>
      </c>
      <c r="AG8" s="72">
        <v>1880699.47</v>
      </c>
      <c r="AH8" s="73">
        <v>7.6417762534174924</v>
      </c>
      <c r="AI8" s="72">
        <v>41.790313840297685</v>
      </c>
      <c r="AJ8" s="71">
        <v>12134.17124754826</v>
      </c>
    </row>
    <row r="9" spans="1:36" x14ac:dyDescent="0.3">
      <c r="A9" s="69">
        <v>6</v>
      </c>
      <c r="B9" s="72">
        <v>10000</v>
      </c>
      <c r="C9" s="71">
        <v>12000</v>
      </c>
      <c r="D9" s="72">
        <v>148578</v>
      </c>
      <c r="E9" s="73">
        <v>10.004006234913495</v>
      </c>
      <c r="F9" s="72">
        <v>1655360.8820000018</v>
      </c>
      <c r="G9" s="73">
        <v>8.5753054298755025</v>
      </c>
      <c r="H9" s="84">
        <v>40.736461739172448</v>
      </c>
      <c r="I9" s="71">
        <v>11141.359299492535</v>
      </c>
      <c r="J9" s="69">
        <v>6</v>
      </c>
      <c r="K9" s="72">
        <v>11000</v>
      </c>
      <c r="L9" s="71">
        <v>13000</v>
      </c>
      <c r="M9" s="72">
        <v>149068</v>
      </c>
      <c r="N9" s="73">
        <v>9.9689498523061566</v>
      </c>
      <c r="O9" s="72">
        <v>1813153.078</v>
      </c>
      <c r="P9" s="73">
        <v>8.7236406432368554</v>
      </c>
      <c r="Q9" s="72">
        <v>41.892482120812943</v>
      </c>
      <c r="R9" s="71">
        <v>12163.261585316768</v>
      </c>
      <c r="S9" s="69">
        <v>6</v>
      </c>
      <c r="T9" s="72">
        <v>12000</v>
      </c>
      <c r="U9" s="71">
        <v>14000</v>
      </c>
      <c r="V9" s="72">
        <v>152028</v>
      </c>
      <c r="W9" s="73">
        <v>10.037627568284561</v>
      </c>
      <c r="X9" s="72">
        <v>1951253.3749999998</v>
      </c>
      <c r="Y9" s="73">
        <v>8.8603302350912703</v>
      </c>
      <c r="Z9" s="72">
        <v>39.637400386713637</v>
      </c>
      <c r="AA9" s="71">
        <v>12834.828945983632</v>
      </c>
      <c r="AB9" s="69">
        <v>6</v>
      </c>
      <c r="AC9" s="72">
        <v>13000</v>
      </c>
      <c r="AD9" s="71">
        <v>15000</v>
      </c>
      <c r="AE9" s="72">
        <v>155204</v>
      </c>
      <c r="AF9" s="73">
        <v>9.9969082523896642</v>
      </c>
      <c r="AG9" s="72">
        <v>2252415.1039999984</v>
      </c>
      <c r="AH9" s="73">
        <v>9.152154572886694</v>
      </c>
      <c r="AI9" s="72">
        <v>42.360769179718595</v>
      </c>
      <c r="AJ9" s="71">
        <v>14512.60988118862</v>
      </c>
    </row>
    <row r="10" spans="1:36" x14ac:dyDescent="0.3">
      <c r="A10" s="69">
        <v>7</v>
      </c>
      <c r="B10" s="72">
        <v>12000</v>
      </c>
      <c r="C10" s="71">
        <v>15000</v>
      </c>
      <c r="D10" s="72">
        <v>148895</v>
      </c>
      <c r="E10" s="73">
        <v>10.025350377225733</v>
      </c>
      <c r="F10" s="72">
        <v>2005307.5480000016</v>
      </c>
      <c r="G10" s="73">
        <v>10.38814248416843</v>
      </c>
      <c r="H10" s="84">
        <v>43.636126351614315</v>
      </c>
      <c r="I10" s="71">
        <v>13467.930743141151</v>
      </c>
      <c r="J10" s="69">
        <v>7</v>
      </c>
      <c r="K10" s="72">
        <v>13000</v>
      </c>
      <c r="L10" s="71">
        <v>15000</v>
      </c>
      <c r="M10" s="72">
        <v>149607</v>
      </c>
      <c r="N10" s="73">
        <v>10.004995576206612</v>
      </c>
      <c r="O10" s="72">
        <v>2157362.7689999999</v>
      </c>
      <c r="P10" s="73">
        <v>10.3797400022142</v>
      </c>
      <c r="Q10" s="72">
        <v>39.672888095773381</v>
      </c>
      <c r="R10" s="71">
        <v>14420.199382381841</v>
      </c>
      <c r="S10" s="69">
        <v>7</v>
      </c>
      <c r="T10" s="72">
        <v>14000</v>
      </c>
      <c r="U10" s="71">
        <v>16000</v>
      </c>
      <c r="V10" s="72">
        <v>151430</v>
      </c>
      <c r="W10" s="73">
        <v>9.9981447014058666</v>
      </c>
      <c r="X10" s="72">
        <v>2299148</v>
      </c>
      <c r="Y10" s="73">
        <v>10.440064217364711</v>
      </c>
      <c r="Z10" s="72">
        <v>41.796966550104202</v>
      </c>
      <c r="AA10" s="71">
        <v>15182.909595192497</v>
      </c>
      <c r="AB10" s="69">
        <v>7</v>
      </c>
      <c r="AC10" s="72">
        <v>15000</v>
      </c>
      <c r="AD10" s="71">
        <v>18000</v>
      </c>
      <c r="AE10" s="72">
        <v>154951</v>
      </c>
      <c r="AF10" s="73">
        <v>9.9806121660268463</v>
      </c>
      <c r="AG10" s="72">
        <v>2531775.3879999998</v>
      </c>
      <c r="AH10" s="73">
        <v>10.287268831423267</v>
      </c>
      <c r="AI10" s="72">
        <v>41.835362081813791</v>
      </c>
      <c r="AJ10" s="71">
        <v>16339.200056792146</v>
      </c>
    </row>
    <row r="11" spans="1:36" x14ac:dyDescent="0.3">
      <c r="A11" s="69">
        <v>8</v>
      </c>
      <c r="B11" s="72">
        <v>15000</v>
      </c>
      <c r="C11" s="71">
        <v>18000</v>
      </c>
      <c r="D11" s="72">
        <v>148504</v>
      </c>
      <c r="E11" s="73">
        <v>9.9990236906513328</v>
      </c>
      <c r="F11" s="72">
        <v>2372524.6760000004</v>
      </c>
      <c r="G11" s="73">
        <v>12.290446124373497</v>
      </c>
      <c r="H11" s="84">
        <v>42.646907216494846</v>
      </c>
      <c r="I11" s="71">
        <v>15976.166810321611</v>
      </c>
      <c r="J11" s="69">
        <v>8</v>
      </c>
      <c r="K11" s="72">
        <v>15000</v>
      </c>
      <c r="L11" s="71">
        <v>20000</v>
      </c>
      <c r="M11" s="72">
        <v>149596</v>
      </c>
      <c r="N11" s="73">
        <v>10.004259949188235</v>
      </c>
      <c r="O11" s="72">
        <v>2522414.180000002</v>
      </c>
      <c r="P11" s="73">
        <v>12.136115326785985</v>
      </c>
      <c r="Q11" s="72">
        <v>43.322658223419523</v>
      </c>
      <c r="R11" s="71">
        <v>16861.508195406306</v>
      </c>
      <c r="S11" s="69">
        <v>8</v>
      </c>
      <c r="T11" s="72">
        <v>16000</v>
      </c>
      <c r="U11" s="71">
        <v>20000</v>
      </c>
      <c r="V11" s="72">
        <v>151412</v>
      </c>
      <c r="W11" s="73">
        <v>9.9969562539078467</v>
      </c>
      <c r="X11" s="72">
        <v>2798783.6999999983</v>
      </c>
      <c r="Y11" s="73">
        <v>12.708830209500904</v>
      </c>
      <c r="Z11" s="72">
        <v>42.559514807592493</v>
      </c>
      <c r="AA11" s="71">
        <v>18484.556706205571</v>
      </c>
      <c r="AB11" s="69">
        <v>8</v>
      </c>
      <c r="AC11" s="72">
        <v>18000</v>
      </c>
      <c r="AD11" s="71">
        <v>22000</v>
      </c>
      <c r="AE11" s="72">
        <v>155747</v>
      </c>
      <c r="AF11" s="73">
        <v>10.031883647231597</v>
      </c>
      <c r="AG11" s="72">
        <v>3080793.1189999999</v>
      </c>
      <c r="AH11" s="73">
        <v>12.518072171555517</v>
      </c>
      <c r="AI11" s="72">
        <v>41.799683882036668</v>
      </c>
      <c r="AJ11" s="71">
        <v>19780.754165409286</v>
      </c>
    </row>
    <row r="12" spans="1:36" x14ac:dyDescent="0.3">
      <c r="A12" s="69">
        <v>9</v>
      </c>
      <c r="B12" s="72">
        <v>18000</v>
      </c>
      <c r="C12" s="71">
        <v>25000</v>
      </c>
      <c r="D12" s="72">
        <v>148113</v>
      </c>
      <c r="E12" s="73">
        <v>9.9726970040769327</v>
      </c>
      <c r="F12" s="72">
        <v>3078873.6999999983</v>
      </c>
      <c r="G12" s="73">
        <v>15.949562808087927</v>
      </c>
      <c r="H12" s="84">
        <v>42.28818134070206</v>
      </c>
      <c r="I12" s="71">
        <v>20787.329268869027</v>
      </c>
      <c r="J12" s="69">
        <v>9</v>
      </c>
      <c r="K12" s="72">
        <v>20000</v>
      </c>
      <c r="L12" s="71">
        <v>26000</v>
      </c>
      <c r="M12" s="72">
        <v>149344</v>
      </c>
      <c r="N12" s="73">
        <v>9.9874074029490618</v>
      </c>
      <c r="O12" s="72">
        <v>3272446.0899999975</v>
      </c>
      <c r="P12" s="73">
        <v>15.74475098650524</v>
      </c>
      <c r="Q12" s="72">
        <v>41.215485429372258</v>
      </c>
      <c r="R12" s="71">
        <v>21912.136342939775</v>
      </c>
      <c r="S12" s="69">
        <v>9</v>
      </c>
      <c r="T12" s="72">
        <v>20000</v>
      </c>
      <c r="U12" s="71">
        <v>27000</v>
      </c>
      <c r="V12" s="72">
        <v>151666</v>
      </c>
      <c r="W12" s="73">
        <v>10.013726568602141</v>
      </c>
      <c r="X12" s="72">
        <v>3445816.0000000005</v>
      </c>
      <c r="Y12" s="73">
        <v>15.646900643726633</v>
      </c>
      <c r="Z12" s="72">
        <v>41.390347511586036</v>
      </c>
      <c r="AA12" s="71">
        <v>22719.76580116836</v>
      </c>
      <c r="AB12" s="69">
        <v>9</v>
      </c>
      <c r="AC12" s="72">
        <v>22000</v>
      </c>
      <c r="AD12" s="71">
        <v>30000</v>
      </c>
      <c r="AE12" s="72">
        <v>155133</v>
      </c>
      <c r="AF12" s="73">
        <v>9.992335042382706</v>
      </c>
      <c r="AG12" s="72">
        <v>3983905.05</v>
      </c>
      <c r="AH12" s="73">
        <v>16.187653313349436</v>
      </c>
      <c r="AI12" s="72">
        <v>40.644547195149507</v>
      </c>
      <c r="AJ12" s="71">
        <v>25680.577633385547</v>
      </c>
    </row>
    <row r="13" spans="1:36" x14ac:dyDescent="0.3">
      <c r="A13" s="69">
        <v>10</v>
      </c>
      <c r="B13" s="72">
        <v>25000</v>
      </c>
      <c r="C13" s="71">
        <v>150000</v>
      </c>
      <c r="D13" s="72">
        <v>148664</v>
      </c>
      <c r="E13" s="73">
        <v>10.00979675932628</v>
      </c>
      <c r="F13" s="72">
        <v>5403685.743999999</v>
      </c>
      <c r="G13" s="73">
        <v>27.992842047758369</v>
      </c>
      <c r="H13" s="84">
        <v>44.062871911146708</v>
      </c>
      <c r="I13" s="71">
        <v>36348.313942850989</v>
      </c>
      <c r="J13" s="69">
        <v>10</v>
      </c>
      <c r="K13" s="72">
        <v>26000</v>
      </c>
      <c r="L13" s="71">
        <v>190000</v>
      </c>
      <c r="M13" s="72">
        <v>149596</v>
      </c>
      <c r="N13" s="73">
        <v>10.004259949188235</v>
      </c>
      <c r="O13" s="72">
        <v>6050589.3000000026</v>
      </c>
      <c r="P13" s="73">
        <v>29.111257826744875</v>
      </c>
      <c r="Q13" s="72">
        <v>42.745621357025655</v>
      </c>
      <c r="R13" s="71">
        <v>40446.197090831323</v>
      </c>
      <c r="S13" s="69">
        <v>10</v>
      </c>
      <c r="T13" s="72">
        <v>27000</v>
      </c>
      <c r="U13" s="71">
        <v>200000</v>
      </c>
      <c r="V13" s="72">
        <v>151235</v>
      </c>
      <c r="W13" s="73">
        <v>9.9852698535106406</v>
      </c>
      <c r="X13" s="72">
        <v>6206531.7500000019</v>
      </c>
      <c r="Y13" s="73">
        <v>28.18287036637615</v>
      </c>
      <c r="Z13" s="72">
        <v>41.34342138710452</v>
      </c>
      <c r="AA13" s="71">
        <v>41038.990643700214</v>
      </c>
      <c r="AB13" s="69">
        <v>10</v>
      </c>
      <c r="AC13" s="72">
        <v>30000</v>
      </c>
      <c r="AD13" s="71">
        <v>160000</v>
      </c>
      <c r="AE13" s="72">
        <v>155137</v>
      </c>
      <c r="AF13" s="73">
        <v>9.9925926880169023</v>
      </c>
      <c r="AG13" s="72">
        <v>6835562.5000000047</v>
      </c>
      <c r="AH13" s="73">
        <v>27.774687037717488</v>
      </c>
      <c r="AI13" s="72">
        <v>41.147427661560442</v>
      </c>
      <c r="AJ13" s="71">
        <v>44061.458581769693</v>
      </c>
    </row>
    <row r="14" spans="1:36" ht="36.6" x14ac:dyDescent="0.3">
      <c r="A14" s="34" t="s">
        <v>16</v>
      </c>
      <c r="B14" s="2">
        <v>200</v>
      </c>
      <c r="C14" s="85">
        <v>150000</v>
      </c>
      <c r="D14" s="86">
        <v>1485185</v>
      </c>
      <c r="E14" s="76">
        <v>97.926394898175829</v>
      </c>
      <c r="F14" s="86">
        <v>19303812.505999975</v>
      </c>
      <c r="G14" s="76">
        <v>99.999999999999773</v>
      </c>
      <c r="H14" s="77">
        <v>38.307426304563947</v>
      </c>
      <c r="I14" s="85">
        <v>12997.581113463963</v>
      </c>
      <c r="J14" s="34" t="s">
        <v>16</v>
      </c>
      <c r="K14" s="2">
        <v>40</v>
      </c>
      <c r="L14" s="74">
        <v>190000</v>
      </c>
      <c r="M14" s="75">
        <v>1495323</v>
      </c>
      <c r="N14" s="76">
        <v>98.481019660995514</v>
      </c>
      <c r="O14" s="75">
        <v>20784362.311000012</v>
      </c>
      <c r="P14" s="76">
        <v>100.00000000000003</v>
      </c>
      <c r="Q14" s="77">
        <v>37.445856106918512</v>
      </c>
      <c r="R14" s="74">
        <v>13899.58043245507</v>
      </c>
      <c r="S14" s="34" t="s">
        <v>16</v>
      </c>
      <c r="T14" s="2">
        <v>200</v>
      </c>
      <c r="U14" s="74">
        <v>200000</v>
      </c>
      <c r="V14" s="75">
        <v>1514581</v>
      </c>
      <c r="W14" s="76">
        <v>98.705910567908248</v>
      </c>
      <c r="X14" s="75">
        <v>22022354.959999979</v>
      </c>
      <c r="Y14" s="76">
        <v>99.999999999999972</v>
      </c>
      <c r="Z14" s="77">
        <v>37.731991207968335</v>
      </c>
      <c r="AA14" s="74">
        <v>14540.229251522353</v>
      </c>
      <c r="AB14" s="34" t="s">
        <v>16</v>
      </c>
      <c r="AC14" s="3">
        <v>200</v>
      </c>
      <c r="AD14" s="74">
        <v>160000</v>
      </c>
      <c r="AE14" s="74">
        <v>1552520</v>
      </c>
      <c r="AF14" s="76">
        <v>98.34105060460756</v>
      </c>
      <c r="AG14" s="74">
        <v>24610763.357000005</v>
      </c>
      <c r="AH14" s="76">
        <v>100.00000000000013</v>
      </c>
      <c r="AI14" s="80">
        <v>37.682126238757206</v>
      </c>
      <c r="AJ14" s="74">
        <v>15852.139332826633</v>
      </c>
    </row>
    <row r="15" spans="1:36" ht="35.4" x14ac:dyDescent="0.3">
      <c r="A15" s="38" t="s">
        <v>17</v>
      </c>
      <c r="B15" s="87">
        <v>0</v>
      </c>
      <c r="C15" s="88">
        <v>0</v>
      </c>
      <c r="D15" s="89">
        <v>31449</v>
      </c>
      <c r="E15" s="90">
        <v>2.073605101824171</v>
      </c>
      <c r="F15" s="87">
        <v>0</v>
      </c>
      <c r="G15" s="90">
        <v>0</v>
      </c>
      <c r="H15" s="91">
        <v>29.084712404712402</v>
      </c>
      <c r="I15" s="88">
        <v>0</v>
      </c>
      <c r="J15" s="38" t="s">
        <v>17</v>
      </c>
      <c r="K15" s="78">
        <v>0</v>
      </c>
      <c r="L15" s="78">
        <v>0</v>
      </c>
      <c r="M15" s="78">
        <v>23064</v>
      </c>
      <c r="N15" s="58">
        <v>1.5189803390044829</v>
      </c>
      <c r="O15" s="78">
        <v>0</v>
      </c>
      <c r="P15" s="58">
        <v>0</v>
      </c>
      <c r="Q15" s="78">
        <v>33.409836800573899</v>
      </c>
      <c r="R15" s="78">
        <v>0</v>
      </c>
      <c r="S15" s="38" t="s">
        <v>17</v>
      </c>
      <c r="T15" s="78">
        <v>0</v>
      </c>
      <c r="U15" s="78">
        <v>0</v>
      </c>
      <c r="V15" s="78">
        <v>19857</v>
      </c>
      <c r="W15" s="58">
        <v>1.2940894320917495</v>
      </c>
      <c r="X15" s="78">
        <v>0</v>
      </c>
      <c r="Y15" s="58">
        <v>0</v>
      </c>
      <c r="Z15" s="78">
        <v>28.716739398008279</v>
      </c>
      <c r="AA15" s="78">
        <v>0</v>
      </c>
      <c r="AB15" s="38" t="s">
        <v>17</v>
      </c>
      <c r="AC15" s="78">
        <v>0</v>
      </c>
      <c r="AD15" s="78">
        <v>0</v>
      </c>
      <c r="AE15" s="78">
        <v>26190</v>
      </c>
      <c r="AF15" s="81">
        <v>1.6589493953924406</v>
      </c>
      <c r="AG15" s="78">
        <v>0</v>
      </c>
      <c r="AH15" s="81">
        <v>0</v>
      </c>
      <c r="AI15" s="78">
        <v>23.580558893066161</v>
      </c>
      <c r="AJ15" s="78">
        <v>0</v>
      </c>
    </row>
    <row r="16" spans="1:36" x14ac:dyDescent="0.3">
      <c r="A16" s="92" t="s">
        <v>14</v>
      </c>
      <c r="B16" s="93">
        <v>0</v>
      </c>
      <c r="C16" s="94">
        <v>150000</v>
      </c>
      <c r="D16" s="95">
        <v>1516634</v>
      </c>
      <c r="E16" s="96">
        <v>100</v>
      </c>
      <c r="F16" s="95">
        <v>19303812.506000016</v>
      </c>
      <c r="G16" s="96">
        <v>100</v>
      </c>
      <c r="H16" s="97">
        <v>38.137211731836949</v>
      </c>
      <c r="I16" s="94">
        <v>12728.062608381466</v>
      </c>
      <c r="J16" s="65" t="s">
        <v>14</v>
      </c>
      <c r="K16" s="66">
        <v>0</v>
      </c>
      <c r="L16" s="66">
        <v>190000</v>
      </c>
      <c r="M16" s="66">
        <v>1518387</v>
      </c>
      <c r="N16" s="79">
        <v>100</v>
      </c>
      <c r="O16" s="66">
        <v>20784362.311000008</v>
      </c>
      <c r="P16" s="79">
        <v>100</v>
      </c>
      <c r="Q16" s="66">
        <v>37.384522138614003</v>
      </c>
      <c r="R16" s="66">
        <v>13688.44853848196</v>
      </c>
      <c r="S16" s="65" t="s">
        <v>14</v>
      </c>
      <c r="T16" s="66">
        <v>0</v>
      </c>
      <c r="U16" s="66">
        <v>200000</v>
      </c>
      <c r="V16" s="66">
        <v>1534438</v>
      </c>
      <c r="W16" s="79">
        <v>100</v>
      </c>
      <c r="X16" s="66">
        <v>22022354.959999982</v>
      </c>
      <c r="Y16" s="79">
        <v>100</v>
      </c>
      <c r="Z16" s="66">
        <v>37.621629023984184</v>
      </c>
      <c r="AA16" s="66">
        <v>14352.065681376493</v>
      </c>
      <c r="AB16" s="65" t="s">
        <v>14</v>
      </c>
      <c r="AC16" s="66">
        <v>0</v>
      </c>
      <c r="AD16" s="66">
        <v>160000</v>
      </c>
      <c r="AE16" s="66">
        <v>1578710</v>
      </c>
      <c r="AF16" s="79">
        <v>100</v>
      </c>
      <c r="AG16" s="66">
        <v>24610763.356999975</v>
      </c>
      <c r="AH16" s="79">
        <v>100</v>
      </c>
      <c r="AI16" s="66">
        <v>37.445049821720829</v>
      </c>
      <c r="AJ16" s="66">
        <v>15589.160363207919</v>
      </c>
    </row>
    <row r="17" spans="1:1" x14ac:dyDescent="0.3">
      <c r="A17" s="109" t="s">
        <v>46</v>
      </c>
    </row>
    <row r="18" spans="1:1" x14ac:dyDescent="0.3">
      <c r="A18" s="109" t="s">
        <v>98</v>
      </c>
    </row>
  </sheetData>
  <mergeCells count="5">
    <mergeCell ref="A1:AJ1"/>
    <mergeCell ref="AB2:AJ2"/>
    <mergeCell ref="S2:AA2"/>
    <mergeCell ref="J2:R2"/>
    <mergeCell ref="A2:I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18"/>
  <sheetViews>
    <sheetView workbookViewId="0">
      <selection sqref="A1:AJ1"/>
    </sheetView>
  </sheetViews>
  <sheetFormatPr baseColWidth="10" defaultColWidth="11.44140625" defaultRowHeight="14.4" x14ac:dyDescent="0.3"/>
  <sheetData>
    <row r="1" spans="1:36" s="136" customFormat="1" ht="13.8" x14ac:dyDescent="0.3">
      <c r="A1" s="235" t="s">
        <v>74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</row>
    <row r="2" spans="1:36" x14ac:dyDescent="0.3">
      <c r="A2" s="231" t="s">
        <v>45</v>
      </c>
      <c r="B2" s="231"/>
      <c r="C2" s="231"/>
      <c r="D2" s="231"/>
      <c r="E2" s="231"/>
      <c r="F2" s="231"/>
      <c r="G2" s="231"/>
      <c r="H2" s="231"/>
      <c r="I2" s="231"/>
      <c r="J2" s="231" t="s">
        <v>44</v>
      </c>
      <c r="K2" s="231"/>
      <c r="L2" s="231"/>
      <c r="M2" s="231"/>
      <c r="N2" s="231"/>
      <c r="O2" s="231"/>
      <c r="P2" s="231"/>
      <c r="Q2" s="231"/>
      <c r="R2" s="231"/>
      <c r="S2" s="231" t="s">
        <v>43</v>
      </c>
      <c r="T2" s="231"/>
      <c r="U2" s="231"/>
      <c r="V2" s="231"/>
      <c r="W2" s="231"/>
      <c r="X2" s="231"/>
      <c r="Y2" s="231"/>
      <c r="Z2" s="231"/>
      <c r="AA2" s="231"/>
      <c r="AB2" s="231" t="s">
        <v>42</v>
      </c>
      <c r="AC2" s="231"/>
      <c r="AD2" s="231"/>
      <c r="AE2" s="231"/>
      <c r="AF2" s="231"/>
      <c r="AG2" s="231"/>
      <c r="AH2" s="231"/>
      <c r="AI2" s="231"/>
      <c r="AJ2" s="231"/>
    </row>
    <row r="3" spans="1:36" ht="48" x14ac:dyDescent="0.3">
      <c r="A3" s="106" t="s">
        <v>0</v>
      </c>
      <c r="B3" s="93" t="s">
        <v>1</v>
      </c>
      <c r="C3" s="107" t="s">
        <v>2</v>
      </c>
      <c r="D3" s="93" t="s">
        <v>3</v>
      </c>
      <c r="E3" s="107" t="s">
        <v>4</v>
      </c>
      <c r="F3" s="93" t="s">
        <v>5</v>
      </c>
      <c r="G3" s="107" t="s">
        <v>6</v>
      </c>
      <c r="H3" s="93" t="s">
        <v>7</v>
      </c>
      <c r="I3" s="107" t="s">
        <v>8</v>
      </c>
      <c r="J3" s="83" t="s">
        <v>0</v>
      </c>
      <c r="K3" s="68" t="s">
        <v>1</v>
      </c>
      <c r="L3" s="21" t="s">
        <v>2</v>
      </c>
      <c r="M3" s="68" t="s">
        <v>3</v>
      </c>
      <c r="N3" s="21" t="s">
        <v>4</v>
      </c>
      <c r="O3" s="68" t="s">
        <v>5</v>
      </c>
      <c r="P3" s="21" t="s">
        <v>6</v>
      </c>
      <c r="Q3" s="68" t="s">
        <v>7</v>
      </c>
      <c r="R3" s="21" t="s">
        <v>8</v>
      </c>
      <c r="S3" s="83" t="s">
        <v>0</v>
      </c>
      <c r="T3" s="68" t="s">
        <v>1</v>
      </c>
      <c r="U3" s="21" t="s">
        <v>2</v>
      </c>
      <c r="V3" s="68" t="s">
        <v>3</v>
      </c>
      <c r="W3" s="21" t="s">
        <v>4</v>
      </c>
      <c r="X3" s="68" t="s">
        <v>5</v>
      </c>
      <c r="Y3" s="21" t="s">
        <v>6</v>
      </c>
      <c r="Z3" s="68" t="s">
        <v>7</v>
      </c>
      <c r="AA3" s="21" t="s">
        <v>8</v>
      </c>
      <c r="AB3" s="106" t="s">
        <v>0</v>
      </c>
      <c r="AC3" s="93" t="s">
        <v>1</v>
      </c>
      <c r="AD3" s="107" t="s">
        <v>2</v>
      </c>
      <c r="AE3" s="93" t="s">
        <v>3</v>
      </c>
      <c r="AF3" s="107" t="s">
        <v>4</v>
      </c>
      <c r="AG3" s="93" t="s">
        <v>5</v>
      </c>
      <c r="AH3" s="107" t="s">
        <v>6</v>
      </c>
      <c r="AI3" s="93" t="s">
        <v>7</v>
      </c>
      <c r="AJ3" s="107" t="s">
        <v>8</v>
      </c>
    </row>
    <row r="4" spans="1:36" x14ac:dyDescent="0.3">
      <c r="A4" s="69">
        <v>1</v>
      </c>
      <c r="B4" s="70">
        <v>150</v>
      </c>
      <c r="C4" s="71">
        <v>2500</v>
      </c>
      <c r="D4" s="72">
        <v>144345</v>
      </c>
      <c r="E4" s="108">
        <v>10</v>
      </c>
      <c r="F4" s="72">
        <v>205566</v>
      </c>
      <c r="G4" s="73">
        <v>1.5</v>
      </c>
      <c r="H4" s="70">
        <v>21</v>
      </c>
      <c r="I4" s="71">
        <v>1424</v>
      </c>
      <c r="J4" s="69">
        <v>1</v>
      </c>
      <c r="K4" s="70">
        <v>100</v>
      </c>
      <c r="L4" s="71">
        <v>3000</v>
      </c>
      <c r="M4" s="72">
        <v>147886</v>
      </c>
      <c r="N4" s="73">
        <v>9.9966539471594036</v>
      </c>
      <c r="O4" s="72">
        <v>239743.34000000026</v>
      </c>
      <c r="P4" s="73">
        <v>1.5485159275773717</v>
      </c>
      <c r="Q4" s="84">
        <v>20.335770959601241</v>
      </c>
      <c r="R4" s="71">
        <v>1621.1361454093035</v>
      </c>
      <c r="S4" s="69">
        <v>1</v>
      </c>
      <c r="T4" s="70">
        <v>100</v>
      </c>
      <c r="U4" s="71">
        <v>3000</v>
      </c>
      <c r="V4" s="72">
        <v>152954</v>
      </c>
      <c r="W4" s="73">
        <v>10.011133372037238</v>
      </c>
      <c r="X4" s="72">
        <v>282285.32999999996</v>
      </c>
      <c r="Y4" s="73">
        <v>1.6974246033197564</v>
      </c>
      <c r="Z4" s="84">
        <v>17.841271081635703</v>
      </c>
      <c r="AA4" s="71">
        <v>1845.5570302182352</v>
      </c>
      <c r="AB4" s="69">
        <v>1</v>
      </c>
      <c r="AC4" s="70">
        <v>150</v>
      </c>
      <c r="AD4" s="71">
        <v>3500</v>
      </c>
      <c r="AE4" s="72">
        <v>155695</v>
      </c>
      <c r="AF4" s="73">
        <v>9.9572024798515262</v>
      </c>
      <c r="AG4" s="72">
        <v>323885.78000000009</v>
      </c>
      <c r="AH4" s="73">
        <v>1.6823224099057958</v>
      </c>
      <c r="AI4" s="84">
        <v>20.199815228572739</v>
      </c>
      <c r="AJ4" s="71">
        <v>2080.2580686598803</v>
      </c>
    </row>
    <row r="5" spans="1:36" x14ac:dyDescent="0.3">
      <c r="A5" s="69">
        <v>2</v>
      </c>
      <c r="B5" s="72">
        <v>2500</v>
      </c>
      <c r="C5" s="71">
        <v>4000</v>
      </c>
      <c r="D5" s="72">
        <v>144470</v>
      </c>
      <c r="E5" s="108">
        <v>10</v>
      </c>
      <c r="F5" s="72">
        <v>467298</v>
      </c>
      <c r="G5" s="73">
        <v>3.4</v>
      </c>
      <c r="H5" s="70">
        <v>32</v>
      </c>
      <c r="I5" s="71">
        <v>3235</v>
      </c>
      <c r="J5" s="69">
        <v>2</v>
      </c>
      <c r="K5" s="72">
        <v>3000</v>
      </c>
      <c r="L5" s="71">
        <v>4600</v>
      </c>
      <c r="M5" s="72">
        <v>148048</v>
      </c>
      <c r="N5" s="73">
        <v>10.007604665546809</v>
      </c>
      <c r="O5" s="72">
        <v>556896.07999999961</v>
      </c>
      <c r="P5" s="73">
        <v>3.5970235915016482</v>
      </c>
      <c r="Q5" s="84">
        <v>30.967927002772075</v>
      </c>
      <c r="R5" s="71">
        <v>3761.5913757700182</v>
      </c>
      <c r="S5" s="69">
        <v>2</v>
      </c>
      <c r="T5" s="72">
        <v>3000</v>
      </c>
      <c r="U5" s="71">
        <v>4800</v>
      </c>
      <c r="V5" s="72">
        <v>152478</v>
      </c>
      <c r="W5" s="73">
        <v>9.9799782568713074</v>
      </c>
      <c r="X5" s="72">
        <v>578036.41099999996</v>
      </c>
      <c r="Y5" s="73">
        <v>3.4758208145143454</v>
      </c>
      <c r="Z5" s="84">
        <v>30.676644847151607</v>
      </c>
      <c r="AA5" s="71">
        <v>3790.9495861698083</v>
      </c>
      <c r="AB5" s="69">
        <v>2</v>
      </c>
      <c r="AC5" s="72">
        <v>3500</v>
      </c>
      <c r="AD5" s="71">
        <v>5000</v>
      </c>
      <c r="AE5" s="72">
        <v>157428</v>
      </c>
      <c r="AF5" s="73">
        <v>10.068033475693285</v>
      </c>
      <c r="AG5" s="72">
        <v>688509.37999999989</v>
      </c>
      <c r="AH5" s="73">
        <v>3.5762445619080436</v>
      </c>
      <c r="AI5" s="84">
        <v>31.099376258852566</v>
      </c>
      <c r="AJ5" s="71">
        <v>4373.4874355260808</v>
      </c>
    </row>
    <row r="6" spans="1:36" x14ac:dyDescent="0.3">
      <c r="A6" s="69">
        <v>3</v>
      </c>
      <c r="B6" s="72">
        <v>4000</v>
      </c>
      <c r="C6" s="71">
        <v>5200</v>
      </c>
      <c r="D6" s="72">
        <v>144572</v>
      </c>
      <c r="E6" s="108">
        <v>10</v>
      </c>
      <c r="F6" s="72">
        <v>682419</v>
      </c>
      <c r="G6" s="73">
        <v>5</v>
      </c>
      <c r="H6" s="70">
        <v>41</v>
      </c>
      <c r="I6" s="71">
        <v>4720</v>
      </c>
      <c r="J6" s="69">
        <v>3</v>
      </c>
      <c r="K6" s="72">
        <v>4700</v>
      </c>
      <c r="L6" s="71">
        <v>6000</v>
      </c>
      <c r="M6" s="72">
        <v>147933</v>
      </c>
      <c r="N6" s="73">
        <v>9.9998310074322934</v>
      </c>
      <c r="O6" s="72">
        <v>780233.94400000013</v>
      </c>
      <c r="P6" s="73">
        <v>5.0395756124883802</v>
      </c>
      <c r="Q6" s="84">
        <v>38.236976620751854</v>
      </c>
      <c r="R6" s="71">
        <v>5274.2386350577635</v>
      </c>
      <c r="S6" s="69">
        <v>3</v>
      </c>
      <c r="T6" s="72">
        <v>4800</v>
      </c>
      <c r="U6" s="71">
        <v>6000</v>
      </c>
      <c r="V6" s="72">
        <v>152906</v>
      </c>
      <c r="W6" s="73">
        <v>10.007991679751596</v>
      </c>
      <c r="X6" s="72">
        <v>827793.46699999983</v>
      </c>
      <c r="Y6" s="73">
        <v>4.9776479612070554</v>
      </c>
      <c r="Z6" s="84">
        <v>36.921434862136692</v>
      </c>
      <c r="AA6" s="71">
        <v>5413.7409061776507</v>
      </c>
      <c r="AB6" s="69">
        <v>3</v>
      </c>
      <c r="AC6" s="72">
        <v>5000</v>
      </c>
      <c r="AD6" s="71">
        <v>7000</v>
      </c>
      <c r="AE6" s="72">
        <v>155940</v>
      </c>
      <c r="AF6" s="73">
        <v>9.9728710280230377</v>
      </c>
      <c r="AG6" s="72">
        <v>949014.48399999959</v>
      </c>
      <c r="AH6" s="73">
        <v>4.9293560642223451</v>
      </c>
      <c r="AI6" s="84">
        <v>37.61292503013614</v>
      </c>
      <c r="AJ6" s="71">
        <v>6085.7668590483499</v>
      </c>
    </row>
    <row r="7" spans="1:36" x14ac:dyDescent="0.3">
      <c r="A7" s="69">
        <v>4</v>
      </c>
      <c r="B7" s="72">
        <v>5200</v>
      </c>
      <c r="C7" s="71">
        <v>7000</v>
      </c>
      <c r="D7" s="72">
        <v>144191</v>
      </c>
      <c r="E7" s="108">
        <v>10</v>
      </c>
      <c r="F7" s="72">
        <v>871302</v>
      </c>
      <c r="G7" s="73">
        <v>6.4</v>
      </c>
      <c r="H7" s="70">
        <v>42</v>
      </c>
      <c r="I7" s="71">
        <v>6043</v>
      </c>
      <c r="J7" s="69">
        <v>4</v>
      </c>
      <c r="K7" s="72">
        <v>6000</v>
      </c>
      <c r="L7" s="71">
        <v>7400</v>
      </c>
      <c r="M7" s="72">
        <v>148165</v>
      </c>
      <c r="N7" s="73">
        <v>10.01551351771549</v>
      </c>
      <c r="O7" s="72">
        <v>978874.34999999963</v>
      </c>
      <c r="P7" s="73">
        <v>6.3226053414953869</v>
      </c>
      <c r="Q7" s="84">
        <v>38.481156590578301</v>
      </c>
      <c r="R7" s="71">
        <v>6606.6503560219999</v>
      </c>
      <c r="S7" s="69">
        <v>4</v>
      </c>
      <c r="T7" s="72">
        <v>6000</v>
      </c>
      <c r="U7" s="71">
        <v>7500</v>
      </c>
      <c r="V7" s="72">
        <v>152502</v>
      </c>
      <c r="W7" s="73">
        <v>9.9815491030141263</v>
      </c>
      <c r="X7" s="72">
        <v>1034119.6000000002</v>
      </c>
      <c r="Y7" s="73">
        <v>6.218318365375862</v>
      </c>
      <c r="Z7" s="84">
        <v>40.772567778632563</v>
      </c>
      <c r="AA7" s="71">
        <v>6781.0231996957436</v>
      </c>
      <c r="AB7" s="69">
        <v>4</v>
      </c>
      <c r="AC7" s="72">
        <v>7000</v>
      </c>
      <c r="AD7" s="71">
        <v>8000</v>
      </c>
      <c r="AE7" s="72">
        <v>156179</v>
      </c>
      <c r="AF7" s="73">
        <v>9.9881558566474933</v>
      </c>
      <c r="AG7" s="72">
        <v>1200119.7079999992</v>
      </c>
      <c r="AH7" s="73">
        <v>6.233642858102626</v>
      </c>
      <c r="AI7" s="84">
        <v>38.665723755605796</v>
      </c>
      <c r="AJ7" s="71">
        <v>7684.2578579706578</v>
      </c>
    </row>
    <row r="8" spans="1:36" x14ac:dyDescent="0.3">
      <c r="A8" s="69">
        <v>5</v>
      </c>
      <c r="B8" s="72">
        <v>7000</v>
      </c>
      <c r="C8" s="71">
        <v>8000</v>
      </c>
      <c r="D8" s="72">
        <v>145499</v>
      </c>
      <c r="E8" s="108">
        <v>10.1</v>
      </c>
      <c r="F8" s="72">
        <v>1089158</v>
      </c>
      <c r="G8" s="73">
        <v>8</v>
      </c>
      <c r="H8" s="70">
        <v>40</v>
      </c>
      <c r="I8" s="71">
        <v>7486</v>
      </c>
      <c r="J8" s="69">
        <v>5</v>
      </c>
      <c r="K8" s="72">
        <v>7400</v>
      </c>
      <c r="L8" s="71">
        <v>8500</v>
      </c>
      <c r="M8" s="72">
        <v>147979</v>
      </c>
      <c r="N8" s="73">
        <v>10.0029404706781</v>
      </c>
      <c r="O8" s="72">
        <v>1174980.3999999994</v>
      </c>
      <c r="P8" s="73">
        <v>7.5892655203319874</v>
      </c>
      <c r="Q8" s="84">
        <v>42.510944738525581</v>
      </c>
      <c r="R8" s="71">
        <v>7940.1834044019733</v>
      </c>
      <c r="S8" s="69">
        <v>5</v>
      </c>
      <c r="T8" s="72">
        <v>7500</v>
      </c>
      <c r="U8" s="71">
        <v>8600</v>
      </c>
      <c r="V8" s="72">
        <v>153287</v>
      </c>
      <c r="W8" s="73">
        <v>10.032928862268864</v>
      </c>
      <c r="X8" s="72">
        <v>1234055.9300000002</v>
      </c>
      <c r="Y8" s="73">
        <v>7.4205659127048644</v>
      </c>
      <c r="Z8" s="84">
        <v>42.638002169316536</v>
      </c>
      <c r="AA8" s="71">
        <v>8050.6235362424741</v>
      </c>
      <c r="AB8" s="69">
        <v>5</v>
      </c>
      <c r="AC8" s="72">
        <v>8000</v>
      </c>
      <c r="AD8" s="71">
        <v>10000</v>
      </c>
      <c r="AE8" s="72">
        <v>157164</v>
      </c>
      <c r="AF8" s="73">
        <v>10.051149815622757</v>
      </c>
      <c r="AG8" s="72">
        <v>1442995.3560000001</v>
      </c>
      <c r="AH8" s="73">
        <v>7.4951837181267784</v>
      </c>
      <c r="AI8" s="84">
        <v>40.968655625913293</v>
      </c>
      <c r="AJ8" s="71">
        <v>9181.4623959685432</v>
      </c>
    </row>
    <row r="9" spans="1:36" x14ac:dyDescent="0.3">
      <c r="A9" s="69">
        <v>6</v>
      </c>
      <c r="B9" s="72">
        <v>8000</v>
      </c>
      <c r="C9" s="71">
        <v>10000</v>
      </c>
      <c r="D9" s="72">
        <v>143626</v>
      </c>
      <c r="E9" s="108">
        <v>9.9</v>
      </c>
      <c r="F9" s="72">
        <v>1256515</v>
      </c>
      <c r="G9" s="73">
        <v>9.1999999999999993</v>
      </c>
      <c r="H9" s="70">
        <v>43</v>
      </c>
      <c r="I9" s="71">
        <v>8749</v>
      </c>
      <c r="J9" s="69">
        <v>6</v>
      </c>
      <c r="K9" s="72">
        <v>8500</v>
      </c>
      <c r="L9" s="71">
        <v>10000</v>
      </c>
      <c r="M9" s="72">
        <v>147543</v>
      </c>
      <c r="N9" s="73">
        <v>9.9734681668700205</v>
      </c>
      <c r="O9" s="72">
        <v>1389544.8899999994</v>
      </c>
      <c r="P9" s="73">
        <v>8.9751498175037678</v>
      </c>
      <c r="Q9" s="84">
        <v>41.089371175724587</v>
      </c>
      <c r="R9" s="71">
        <v>9417.8977653972033</v>
      </c>
      <c r="S9" s="69">
        <v>6</v>
      </c>
      <c r="T9" s="72">
        <v>8600</v>
      </c>
      <c r="U9" s="71">
        <v>10000</v>
      </c>
      <c r="V9" s="72">
        <v>152456</v>
      </c>
      <c r="W9" s="73">
        <v>9.9785383145737221</v>
      </c>
      <c r="X9" s="72">
        <v>1451841.9780000004</v>
      </c>
      <c r="Y9" s="73">
        <v>8.7301465279461077</v>
      </c>
      <c r="Z9" s="84">
        <v>42.527566534697023</v>
      </c>
      <c r="AA9" s="71">
        <v>9523.0228918507655</v>
      </c>
      <c r="AB9" s="69">
        <v>6</v>
      </c>
      <c r="AC9" s="72">
        <v>10000</v>
      </c>
      <c r="AD9" s="71">
        <v>12000</v>
      </c>
      <c r="AE9" s="72">
        <v>155933</v>
      </c>
      <c r="AF9" s="73">
        <v>9.9724233552181385</v>
      </c>
      <c r="AG9" s="72">
        <v>1655316.2870000007</v>
      </c>
      <c r="AH9" s="73">
        <v>8.5980177490415137</v>
      </c>
      <c r="AI9" s="84">
        <v>40.308047675399308</v>
      </c>
      <c r="AJ9" s="71">
        <v>10615.561087133581</v>
      </c>
    </row>
    <row r="10" spans="1:36" x14ac:dyDescent="0.3">
      <c r="A10" s="69">
        <v>7</v>
      </c>
      <c r="B10" s="72">
        <v>10000</v>
      </c>
      <c r="C10" s="71">
        <v>11000</v>
      </c>
      <c r="D10" s="72">
        <v>144856</v>
      </c>
      <c r="E10" s="108">
        <v>10</v>
      </c>
      <c r="F10" s="72">
        <v>1481395</v>
      </c>
      <c r="G10" s="73">
        <v>10.8</v>
      </c>
      <c r="H10" s="70">
        <v>42</v>
      </c>
      <c r="I10" s="71">
        <v>10227</v>
      </c>
      <c r="J10" s="69">
        <v>7</v>
      </c>
      <c r="K10" s="72">
        <v>10000</v>
      </c>
      <c r="L10" s="71">
        <v>12000</v>
      </c>
      <c r="M10" s="72">
        <v>148054</v>
      </c>
      <c r="N10" s="73">
        <v>10.008010247709306</v>
      </c>
      <c r="O10" s="72">
        <v>1586003.7839999995</v>
      </c>
      <c r="P10" s="73">
        <v>10.244089035891374</v>
      </c>
      <c r="Q10" s="84">
        <v>40.352573578536528</v>
      </c>
      <c r="R10" s="71">
        <v>10712.333229767513</v>
      </c>
      <c r="S10" s="69">
        <v>7</v>
      </c>
      <c r="T10" s="72">
        <v>10000</v>
      </c>
      <c r="U10" s="71">
        <v>12000</v>
      </c>
      <c r="V10" s="72">
        <v>153054</v>
      </c>
      <c r="W10" s="73">
        <v>10.017678564298986</v>
      </c>
      <c r="X10" s="72">
        <v>1689573.0040000009</v>
      </c>
      <c r="Y10" s="73">
        <v>10.159659328008548</v>
      </c>
      <c r="Z10" s="84">
        <v>42.390991187773466</v>
      </c>
      <c r="AA10" s="71">
        <v>11039.064669985763</v>
      </c>
      <c r="AB10" s="69">
        <v>7</v>
      </c>
      <c r="AC10" s="72">
        <v>12000</v>
      </c>
      <c r="AD10" s="71">
        <v>15000</v>
      </c>
      <c r="AE10" s="72">
        <v>156051</v>
      </c>
      <c r="AF10" s="73">
        <v>9.9799698396436014</v>
      </c>
      <c r="AG10" s="72">
        <v>2014032.5049999994</v>
      </c>
      <c r="AH10" s="73">
        <v>10.461255870635028</v>
      </c>
      <c r="AI10" s="84">
        <v>42.95420892165275</v>
      </c>
      <c r="AJ10" s="71">
        <v>12906.245426174773</v>
      </c>
    </row>
    <row r="11" spans="1:36" x14ac:dyDescent="0.3">
      <c r="A11" s="69">
        <v>8</v>
      </c>
      <c r="B11" s="72">
        <v>11000</v>
      </c>
      <c r="C11" s="71">
        <v>14000</v>
      </c>
      <c r="D11" s="72">
        <v>144441</v>
      </c>
      <c r="E11" s="108">
        <v>10</v>
      </c>
      <c r="F11" s="72">
        <v>1764744</v>
      </c>
      <c r="G11" s="73">
        <v>12.9</v>
      </c>
      <c r="H11" s="70">
        <v>42</v>
      </c>
      <c r="I11" s="71">
        <v>12218</v>
      </c>
      <c r="J11" s="69">
        <v>8</v>
      </c>
      <c r="K11" s="72">
        <v>12000</v>
      </c>
      <c r="L11" s="71">
        <v>15000</v>
      </c>
      <c r="M11" s="72">
        <v>148117</v>
      </c>
      <c r="N11" s="73">
        <v>10.012268860415519</v>
      </c>
      <c r="O11" s="72">
        <v>1963051.5899999994</v>
      </c>
      <c r="P11" s="73">
        <v>12.679462352410207</v>
      </c>
      <c r="Q11" s="84">
        <v>40.469759148417623</v>
      </c>
      <c r="R11" s="71">
        <v>13253.38475664508</v>
      </c>
      <c r="S11" s="69">
        <v>8</v>
      </c>
      <c r="T11" s="72">
        <v>12000</v>
      </c>
      <c r="U11" s="71">
        <v>15000</v>
      </c>
      <c r="V11" s="72">
        <v>153132</v>
      </c>
      <c r="W11" s="73">
        <v>10.022783814263152</v>
      </c>
      <c r="X11" s="72">
        <v>2143884.3600000008</v>
      </c>
      <c r="Y11" s="73">
        <v>12.891502577680647</v>
      </c>
      <c r="Z11" s="84">
        <v>41.571820314156199</v>
      </c>
      <c r="AA11" s="71">
        <v>14000.23744220673</v>
      </c>
      <c r="AB11" s="69">
        <v>8</v>
      </c>
      <c r="AC11" s="72">
        <v>15000</v>
      </c>
      <c r="AD11" s="71">
        <v>18000</v>
      </c>
      <c r="AE11" s="72">
        <v>157552</v>
      </c>
      <c r="AF11" s="73">
        <v>10.075963679665806</v>
      </c>
      <c r="AG11" s="72">
        <v>2501950.7980000004</v>
      </c>
      <c r="AH11" s="73">
        <v>12.99559337232122</v>
      </c>
      <c r="AI11" s="84">
        <v>43.415086056889628</v>
      </c>
      <c r="AJ11" s="71">
        <v>15880.158918960093</v>
      </c>
    </row>
    <row r="12" spans="1:36" x14ac:dyDescent="0.3">
      <c r="A12" s="69">
        <v>9</v>
      </c>
      <c r="B12" s="72">
        <v>14000</v>
      </c>
      <c r="C12" s="71">
        <v>17000</v>
      </c>
      <c r="D12" s="72">
        <v>143704</v>
      </c>
      <c r="E12" s="108">
        <v>9.9</v>
      </c>
      <c r="F12" s="72">
        <v>2168370</v>
      </c>
      <c r="G12" s="73">
        <v>15.9</v>
      </c>
      <c r="H12" s="70">
        <v>44</v>
      </c>
      <c r="I12" s="71">
        <v>15089</v>
      </c>
      <c r="J12" s="69">
        <v>9</v>
      </c>
      <c r="K12" s="72">
        <v>15000</v>
      </c>
      <c r="L12" s="71">
        <v>20000</v>
      </c>
      <c r="M12" s="72">
        <v>147470</v>
      </c>
      <c r="N12" s="73">
        <v>9.9685335838929809</v>
      </c>
      <c r="O12" s="72">
        <v>2434118.3999999985</v>
      </c>
      <c r="P12" s="73">
        <v>15.722109786278699</v>
      </c>
      <c r="Q12" s="84">
        <v>41.496907637859273</v>
      </c>
      <c r="R12" s="71">
        <v>16505.854750118659</v>
      </c>
      <c r="S12" s="69">
        <v>9</v>
      </c>
      <c r="T12" s="72">
        <v>15000</v>
      </c>
      <c r="U12" s="71">
        <v>20000</v>
      </c>
      <c r="V12" s="72">
        <v>152825</v>
      </c>
      <c r="W12" s="73">
        <v>10.002690074019579</v>
      </c>
      <c r="X12" s="72">
        <v>2677064.4500000025</v>
      </c>
      <c r="Y12" s="73">
        <v>16.097595514802972</v>
      </c>
      <c r="Z12" s="84">
        <v>42.478234190266214</v>
      </c>
      <c r="AA12" s="71">
        <v>17517.189268771486</v>
      </c>
      <c r="AB12" s="69">
        <v>9</v>
      </c>
      <c r="AC12" s="72">
        <v>18000</v>
      </c>
      <c r="AD12" s="71">
        <v>25000</v>
      </c>
      <c r="AE12" s="72">
        <v>155233</v>
      </c>
      <c r="AF12" s="73">
        <v>9.9276560747281035</v>
      </c>
      <c r="AG12" s="72">
        <v>3201747.8500000015</v>
      </c>
      <c r="AH12" s="73">
        <v>16.630468182094013</v>
      </c>
      <c r="AI12" s="84">
        <v>43.300681325912258</v>
      </c>
      <c r="AJ12" s="71">
        <v>20625.433058692426</v>
      </c>
    </row>
    <row r="13" spans="1:36" x14ac:dyDescent="0.3">
      <c r="A13" s="69">
        <v>10</v>
      </c>
      <c r="B13" s="72">
        <v>17000</v>
      </c>
      <c r="C13" s="71">
        <v>85000</v>
      </c>
      <c r="D13" s="72">
        <v>144773</v>
      </c>
      <c r="E13" s="108">
        <v>10</v>
      </c>
      <c r="F13" s="72">
        <v>3668895</v>
      </c>
      <c r="G13" s="73">
        <v>26.9</v>
      </c>
      <c r="H13" s="70">
        <v>43</v>
      </c>
      <c r="I13" s="71">
        <v>25342</v>
      </c>
      <c r="J13" s="69">
        <v>10</v>
      </c>
      <c r="K13" s="72">
        <v>20000</v>
      </c>
      <c r="L13" s="71">
        <v>150000</v>
      </c>
      <c r="M13" s="72">
        <v>148160</v>
      </c>
      <c r="N13" s="73">
        <v>10.015175532580077</v>
      </c>
      <c r="O13" s="72">
        <v>4378689.0999999978</v>
      </c>
      <c r="P13" s="73">
        <v>28.28220301452135</v>
      </c>
      <c r="Q13" s="84">
        <v>41.640934796257262</v>
      </c>
      <c r="R13" s="71">
        <v>29553.787122030226</v>
      </c>
      <c r="S13" s="69">
        <v>10</v>
      </c>
      <c r="T13" s="72">
        <v>20000</v>
      </c>
      <c r="U13" s="71">
        <v>132000</v>
      </c>
      <c r="V13" s="72">
        <v>152245</v>
      </c>
      <c r="W13" s="73">
        <v>9.9647279589014293</v>
      </c>
      <c r="X13" s="72">
        <v>4711558.6440000003</v>
      </c>
      <c r="Y13" s="73">
        <v>28.331318394439663</v>
      </c>
      <c r="Z13" s="84">
        <v>42.677876814925781</v>
      </c>
      <c r="AA13" s="71">
        <v>30947.214319025257</v>
      </c>
      <c r="AB13" s="69">
        <v>10</v>
      </c>
      <c r="AC13" s="72">
        <v>25000</v>
      </c>
      <c r="AD13" s="71">
        <v>150000</v>
      </c>
      <c r="AE13" s="72">
        <v>156467</v>
      </c>
      <c r="AF13" s="73">
        <v>10.00657439490625</v>
      </c>
      <c r="AG13" s="72">
        <v>5274729.2000000039</v>
      </c>
      <c r="AH13" s="73">
        <v>27.39791521364252</v>
      </c>
      <c r="AI13" s="84">
        <v>42.8693907378521</v>
      </c>
      <c r="AJ13" s="71">
        <v>33711.448420433728</v>
      </c>
    </row>
    <row r="14" spans="1:36" ht="36.6" x14ac:dyDescent="0.3">
      <c r="A14" s="34" t="s">
        <v>16</v>
      </c>
      <c r="B14" s="2">
        <v>150</v>
      </c>
      <c r="C14" s="85">
        <v>85000</v>
      </c>
      <c r="D14" s="86">
        <v>1444477</v>
      </c>
      <c r="E14" s="3">
        <v>98.3</v>
      </c>
      <c r="F14" s="86">
        <v>13655662</v>
      </c>
      <c r="G14" s="76">
        <v>100</v>
      </c>
      <c r="H14" s="2">
        <v>39</v>
      </c>
      <c r="I14" s="85">
        <v>9454</v>
      </c>
      <c r="J14" s="34" t="s">
        <v>16</v>
      </c>
      <c r="K14" s="2">
        <v>100</v>
      </c>
      <c r="L14" s="85">
        <v>150000</v>
      </c>
      <c r="M14" s="86">
        <v>1479355</v>
      </c>
      <c r="N14" s="76">
        <v>98.003435590625458</v>
      </c>
      <c r="O14" s="86">
        <v>15482135.877999967</v>
      </c>
      <c r="P14" s="76">
        <v>99.999999999999744</v>
      </c>
      <c r="Q14" s="77">
        <v>37.55558717789809</v>
      </c>
      <c r="R14" s="85">
        <v>10465.463582439623</v>
      </c>
      <c r="S14" s="34" t="s">
        <v>16</v>
      </c>
      <c r="T14" s="2">
        <v>100</v>
      </c>
      <c r="U14" s="85">
        <v>132000</v>
      </c>
      <c r="V14" s="86">
        <v>1527839</v>
      </c>
      <c r="W14" s="76">
        <v>98.708194806419812</v>
      </c>
      <c r="X14" s="86">
        <v>16630213.174000034</v>
      </c>
      <c r="Y14" s="76">
        <v>100</v>
      </c>
      <c r="Z14" s="77">
        <v>37.95643350028098</v>
      </c>
      <c r="AA14" s="85">
        <v>10884.794257771948</v>
      </c>
      <c r="AB14" s="34" t="s">
        <v>16</v>
      </c>
      <c r="AC14" s="2">
        <v>150</v>
      </c>
      <c r="AD14" s="85">
        <v>150000</v>
      </c>
      <c r="AE14" s="86">
        <v>1563642</v>
      </c>
      <c r="AF14" s="76">
        <v>99.031122145236679</v>
      </c>
      <c r="AG14" s="86">
        <v>19252301.348000027</v>
      </c>
      <c r="AH14" s="76">
        <v>100.00000000000013</v>
      </c>
      <c r="AI14" s="77">
        <v>38.113581695994114</v>
      </c>
      <c r="AJ14" s="85">
        <v>12312.473921780067</v>
      </c>
    </row>
    <row r="15" spans="1:36" ht="35.4" x14ac:dyDescent="0.3">
      <c r="A15" s="38" t="s">
        <v>17</v>
      </c>
      <c r="B15" s="87">
        <v>0</v>
      </c>
      <c r="C15" s="88">
        <v>0</v>
      </c>
      <c r="D15" s="89">
        <v>24645</v>
      </c>
      <c r="E15" s="88">
        <v>1.7</v>
      </c>
      <c r="F15" s="87">
        <v>0</v>
      </c>
      <c r="G15" s="90">
        <v>0</v>
      </c>
      <c r="H15" s="87">
        <v>26</v>
      </c>
      <c r="I15" s="88">
        <v>0</v>
      </c>
      <c r="J15" s="38" t="s">
        <v>17</v>
      </c>
      <c r="K15" s="87">
        <v>0</v>
      </c>
      <c r="L15" s="88">
        <v>0</v>
      </c>
      <c r="M15" s="89">
        <v>30138</v>
      </c>
      <c r="N15" s="90">
        <v>1.9965644093745383</v>
      </c>
      <c r="O15" s="87">
        <v>0</v>
      </c>
      <c r="P15" s="90">
        <v>0</v>
      </c>
      <c r="Q15" s="91">
        <v>23.501389284696501</v>
      </c>
      <c r="R15" s="88">
        <v>0</v>
      </c>
      <c r="S15" s="38" t="s">
        <v>17</v>
      </c>
      <c r="T15" s="87">
        <v>0</v>
      </c>
      <c r="U15" s="88">
        <v>0</v>
      </c>
      <c r="V15" s="89">
        <v>19995</v>
      </c>
      <c r="W15" s="90">
        <v>1.2918051935801902</v>
      </c>
      <c r="X15" s="87">
        <v>0</v>
      </c>
      <c r="Y15" s="90">
        <v>0</v>
      </c>
      <c r="Z15" s="91">
        <v>25.791503034630487</v>
      </c>
      <c r="AA15" s="88">
        <v>0</v>
      </c>
      <c r="AB15" s="38" t="s">
        <v>17</v>
      </c>
      <c r="AC15" s="87">
        <v>0</v>
      </c>
      <c r="AD15" s="88">
        <v>0</v>
      </c>
      <c r="AE15" s="89">
        <v>15298</v>
      </c>
      <c r="AF15" s="90">
        <v>0.96887785476332222</v>
      </c>
      <c r="AG15" s="87">
        <v>0</v>
      </c>
      <c r="AH15" s="90">
        <v>0</v>
      </c>
      <c r="AI15" s="91">
        <v>21.02144023958617</v>
      </c>
      <c r="AJ15" s="88">
        <v>0</v>
      </c>
    </row>
    <row r="16" spans="1:36" x14ac:dyDescent="0.3">
      <c r="A16" s="92" t="s">
        <v>14</v>
      </c>
      <c r="B16" s="93">
        <v>0</v>
      </c>
      <c r="C16" s="94">
        <v>85000</v>
      </c>
      <c r="D16" s="95">
        <v>1469122</v>
      </c>
      <c r="E16" s="107">
        <v>100</v>
      </c>
      <c r="F16" s="95">
        <v>13655662</v>
      </c>
      <c r="G16" s="96">
        <v>100</v>
      </c>
      <c r="H16" s="93">
        <v>39</v>
      </c>
      <c r="I16" s="94">
        <v>9295</v>
      </c>
      <c r="J16" s="51" t="s">
        <v>14</v>
      </c>
      <c r="K16" s="68">
        <v>0</v>
      </c>
      <c r="L16" s="98">
        <v>150000</v>
      </c>
      <c r="M16" s="99">
        <v>1509493</v>
      </c>
      <c r="N16" s="100">
        <v>100</v>
      </c>
      <c r="O16" s="99">
        <v>15482135.878000008</v>
      </c>
      <c r="P16" s="100">
        <v>100</v>
      </c>
      <c r="Q16" s="101">
        <v>37.283443665668479</v>
      </c>
      <c r="R16" s="98">
        <v>10256.513861276606</v>
      </c>
      <c r="S16" s="92" t="s">
        <v>14</v>
      </c>
      <c r="T16" s="93">
        <v>0</v>
      </c>
      <c r="U16" s="94">
        <v>132000</v>
      </c>
      <c r="V16" s="95">
        <v>1547834</v>
      </c>
      <c r="W16" s="96">
        <v>100</v>
      </c>
      <c r="X16" s="95">
        <v>16630213.17400001</v>
      </c>
      <c r="Y16" s="96">
        <v>100</v>
      </c>
      <c r="Z16" s="97">
        <v>37.79366383006797</v>
      </c>
      <c r="AA16" s="94">
        <v>10744.183920239515</v>
      </c>
      <c r="AB16" s="92" t="s">
        <v>14</v>
      </c>
      <c r="AC16" s="93">
        <v>0</v>
      </c>
      <c r="AD16" s="94">
        <v>150000</v>
      </c>
      <c r="AE16" s="95">
        <v>1578940</v>
      </c>
      <c r="AF16" s="96">
        <v>100</v>
      </c>
      <c r="AG16" s="95">
        <v>19252301.348000001</v>
      </c>
      <c r="AH16" s="96">
        <v>100</v>
      </c>
      <c r="AI16" s="97">
        <v>37.950035233924631</v>
      </c>
      <c r="AJ16" s="94">
        <v>12193.181088578413</v>
      </c>
    </row>
    <row r="17" spans="1:1" x14ac:dyDescent="0.3">
      <c r="A17" s="109" t="s">
        <v>46</v>
      </c>
    </row>
    <row r="18" spans="1:1" x14ac:dyDescent="0.3">
      <c r="A18" s="109" t="s">
        <v>98</v>
      </c>
    </row>
  </sheetData>
  <mergeCells count="5">
    <mergeCell ref="A1:AJ1"/>
    <mergeCell ref="AB2:AJ2"/>
    <mergeCell ref="S2:AA2"/>
    <mergeCell ref="J2:R2"/>
    <mergeCell ref="A2:I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>
      <selection sqref="A1:B1"/>
    </sheetView>
  </sheetViews>
  <sheetFormatPr baseColWidth="10" defaultColWidth="14.44140625" defaultRowHeight="15" customHeight="1" x14ac:dyDescent="0.3"/>
  <cols>
    <col min="1" max="1" width="38.33203125" customWidth="1"/>
    <col min="2" max="2" width="43.109375" customWidth="1"/>
    <col min="3" max="26" width="11.44140625" customWidth="1"/>
  </cols>
  <sheetData>
    <row r="1" spans="1:26" ht="14.25" customHeight="1" x14ac:dyDescent="0.3">
      <c r="A1" s="238" t="s">
        <v>47</v>
      </c>
      <c r="B1" s="239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</row>
    <row r="2" spans="1:26" ht="14.25" customHeight="1" x14ac:dyDescent="0.3">
      <c r="A2" s="111" t="s">
        <v>48</v>
      </c>
      <c r="B2" s="112" t="s">
        <v>49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</row>
    <row r="3" spans="1:26" ht="14.25" customHeight="1" x14ac:dyDescent="0.3">
      <c r="A3" s="113" t="s">
        <v>50</v>
      </c>
      <c r="B3" s="114" t="s">
        <v>88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</row>
    <row r="4" spans="1:26" ht="14.25" customHeight="1" x14ac:dyDescent="0.3">
      <c r="A4" s="115" t="s">
        <v>51</v>
      </c>
      <c r="B4" s="116" t="s">
        <v>84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</row>
    <row r="5" spans="1:26" ht="14.25" customHeight="1" x14ac:dyDescent="0.3">
      <c r="A5" s="115" t="s">
        <v>52</v>
      </c>
      <c r="B5" s="116" t="s">
        <v>53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</row>
    <row r="6" spans="1:26" ht="14.25" customHeight="1" x14ac:dyDescent="0.3">
      <c r="A6" s="117" t="s">
        <v>54</v>
      </c>
      <c r="B6" s="118" t="s">
        <v>55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</row>
    <row r="7" spans="1:26" ht="14.25" customHeight="1" x14ac:dyDescent="0.3">
      <c r="A7" s="117" t="s">
        <v>56</v>
      </c>
      <c r="B7" s="118" t="s">
        <v>57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</row>
    <row r="8" spans="1:26" ht="14.25" customHeight="1" x14ac:dyDescent="0.3">
      <c r="A8" s="119" t="s">
        <v>58</v>
      </c>
      <c r="B8" s="120" t="s">
        <v>59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</row>
    <row r="9" spans="1:26" ht="14.25" customHeight="1" x14ac:dyDescent="0.3">
      <c r="A9" s="115" t="s">
        <v>60</v>
      </c>
      <c r="B9" s="116" t="s">
        <v>61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</row>
    <row r="10" spans="1:26" ht="14.25" customHeight="1" x14ac:dyDescent="0.3">
      <c r="A10" s="115" t="s">
        <v>62</v>
      </c>
      <c r="B10" s="116" t="s">
        <v>63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</row>
    <row r="11" spans="1:26" ht="14.25" customHeight="1" x14ac:dyDescent="0.3">
      <c r="A11" s="121" t="s">
        <v>64</v>
      </c>
      <c r="B11" s="122" t="s">
        <v>65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</row>
    <row r="12" spans="1:26" ht="14.25" customHeight="1" x14ac:dyDescent="0.3">
      <c r="A12" s="113" t="s">
        <v>66</v>
      </c>
      <c r="B12" s="116" t="s">
        <v>53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</row>
    <row r="13" spans="1:26" ht="14.25" customHeight="1" x14ac:dyDescent="0.3">
      <c r="A13" s="113" t="s">
        <v>67</v>
      </c>
      <c r="B13" s="114" t="s">
        <v>68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</row>
    <row r="14" spans="1:26" ht="14.25" customHeight="1" x14ac:dyDescent="0.3">
      <c r="A14" s="115" t="s">
        <v>69</v>
      </c>
      <c r="B14" s="116" t="s">
        <v>68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</row>
    <row r="15" spans="1:26" ht="45.75" customHeight="1" x14ac:dyDescent="0.3">
      <c r="A15" s="121" t="s">
        <v>70</v>
      </c>
      <c r="B15" s="122" t="s">
        <v>97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</row>
    <row r="16" spans="1:26" ht="14.25" customHeight="1" x14ac:dyDescent="0.3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</row>
    <row r="17" spans="1:26" ht="14.25" customHeight="1" x14ac:dyDescent="0.3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</row>
    <row r="18" spans="1:26" ht="14.25" customHeight="1" x14ac:dyDescent="0.3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</row>
    <row r="19" spans="1:26" ht="14.25" customHeight="1" x14ac:dyDescent="0.3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</row>
    <row r="20" spans="1:26" ht="14.25" customHeight="1" x14ac:dyDescent="0.3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</row>
    <row r="21" spans="1:26" ht="14.25" customHeight="1" x14ac:dyDescent="0.3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</row>
    <row r="22" spans="1:26" ht="14.25" customHeight="1" x14ac:dyDescent="0.3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</row>
    <row r="23" spans="1:26" ht="14.25" customHeight="1" x14ac:dyDescent="0.3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</row>
    <row r="24" spans="1:26" ht="14.25" customHeight="1" x14ac:dyDescent="0.3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</row>
    <row r="25" spans="1:26" ht="14.25" customHeight="1" x14ac:dyDescent="0.3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</row>
    <row r="26" spans="1:26" ht="14.25" customHeight="1" x14ac:dyDescent="0.3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</row>
    <row r="27" spans="1:26" ht="14.25" customHeight="1" x14ac:dyDescent="0.3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</row>
    <row r="28" spans="1:26" ht="14.25" customHeight="1" x14ac:dyDescent="0.3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</row>
    <row r="29" spans="1:26" ht="14.25" customHeight="1" x14ac:dyDescent="0.3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</row>
    <row r="30" spans="1:26" ht="14.25" customHeight="1" x14ac:dyDescent="0.3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</row>
    <row r="31" spans="1:26" ht="14.25" customHeight="1" x14ac:dyDescent="0.3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</row>
    <row r="32" spans="1:26" ht="14.25" customHeight="1" x14ac:dyDescent="0.3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</row>
    <row r="33" spans="1:26" ht="14.25" customHeight="1" x14ac:dyDescent="0.3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</row>
    <row r="34" spans="1:26" ht="14.25" customHeight="1" x14ac:dyDescent="0.3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</row>
    <row r="35" spans="1:26" ht="14.25" customHeight="1" x14ac:dyDescent="0.3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</row>
    <row r="36" spans="1:26" ht="14.25" customHeight="1" x14ac:dyDescent="0.3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</row>
    <row r="37" spans="1:26" ht="14.25" customHeight="1" x14ac:dyDescent="0.3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</row>
    <row r="38" spans="1:26" ht="14.25" customHeight="1" x14ac:dyDescent="0.3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</row>
    <row r="39" spans="1:26" ht="14.25" customHeight="1" x14ac:dyDescent="0.3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</row>
    <row r="40" spans="1:26" ht="14.25" customHeight="1" x14ac:dyDescent="0.3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</row>
    <row r="41" spans="1:26" ht="14.25" customHeight="1" x14ac:dyDescent="0.3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</row>
    <row r="42" spans="1:26" ht="14.25" customHeight="1" x14ac:dyDescent="0.3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</row>
    <row r="43" spans="1:26" ht="14.25" customHeight="1" x14ac:dyDescent="0.3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</row>
    <row r="44" spans="1:26" ht="14.25" customHeight="1" x14ac:dyDescent="0.3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</row>
    <row r="45" spans="1:26" ht="14.25" customHeight="1" x14ac:dyDescent="0.3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</row>
    <row r="46" spans="1:26" ht="14.25" customHeight="1" x14ac:dyDescent="0.3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</row>
    <row r="47" spans="1:26" ht="14.25" customHeight="1" x14ac:dyDescent="0.3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spans="1:26" ht="14.25" customHeight="1" x14ac:dyDescent="0.3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</row>
    <row r="49" spans="1:26" ht="14.25" customHeight="1" x14ac:dyDescent="0.3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</row>
    <row r="50" spans="1:26" ht="14.25" customHeight="1" x14ac:dyDescent="0.3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</row>
    <row r="51" spans="1:26" ht="14.25" customHeight="1" x14ac:dyDescent="0.3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</row>
    <row r="52" spans="1:26" ht="14.25" customHeight="1" x14ac:dyDescent="0.3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</row>
    <row r="53" spans="1:26" ht="14.25" customHeight="1" x14ac:dyDescent="0.3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</row>
    <row r="54" spans="1:26" ht="14.25" customHeight="1" x14ac:dyDescent="0.3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</row>
    <row r="55" spans="1:26" ht="14.25" customHeight="1" x14ac:dyDescent="0.3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</row>
    <row r="56" spans="1:26" ht="14.25" customHeight="1" x14ac:dyDescent="0.3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</row>
    <row r="57" spans="1:26" ht="14.25" customHeight="1" x14ac:dyDescent="0.3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</row>
    <row r="58" spans="1:26" ht="14.25" customHeight="1" x14ac:dyDescent="0.3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</row>
    <row r="59" spans="1:26" ht="14.25" customHeight="1" x14ac:dyDescent="0.3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</row>
    <row r="60" spans="1:26" ht="14.25" customHeight="1" x14ac:dyDescent="0.3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</row>
    <row r="61" spans="1:26" ht="14.25" customHeight="1" x14ac:dyDescent="0.3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</row>
    <row r="62" spans="1:26" ht="14.25" customHeight="1" x14ac:dyDescent="0.3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</row>
    <row r="63" spans="1:26" ht="14.25" customHeight="1" x14ac:dyDescent="0.3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</row>
    <row r="64" spans="1:26" ht="14.25" customHeight="1" x14ac:dyDescent="0.3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</row>
    <row r="65" spans="1:26" ht="14.25" customHeight="1" x14ac:dyDescent="0.3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</row>
    <row r="66" spans="1:26" ht="14.25" customHeight="1" x14ac:dyDescent="0.3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</row>
    <row r="67" spans="1:26" ht="14.25" customHeight="1" x14ac:dyDescent="0.3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</row>
    <row r="68" spans="1:26" ht="14.25" customHeight="1" x14ac:dyDescent="0.3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</row>
    <row r="69" spans="1:26" ht="14.25" customHeight="1" x14ac:dyDescent="0.3">
      <c r="A69" s="110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</row>
    <row r="70" spans="1:26" ht="14.25" customHeight="1" x14ac:dyDescent="0.3">
      <c r="A70" s="110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</row>
    <row r="71" spans="1:26" ht="14.25" customHeight="1" x14ac:dyDescent="0.3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</row>
    <row r="72" spans="1:26" ht="14.25" customHeight="1" x14ac:dyDescent="0.3">
      <c r="A72" s="110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</row>
    <row r="73" spans="1:26" ht="14.25" customHeight="1" x14ac:dyDescent="0.3">
      <c r="A73" s="110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</row>
    <row r="74" spans="1:26" ht="14.25" customHeight="1" x14ac:dyDescent="0.3">
      <c r="A74" s="110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</row>
    <row r="75" spans="1:26" ht="14.25" customHeight="1" x14ac:dyDescent="0.3">
      <c r="A75" s="110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</row>
    <row r="76" spans="1:26" ht="14.25" customHeight="1" x14ac:dyDescent="0.3">
      <c r="A76" s="110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</row>
    <row r="77" spans="1:26" ht="14.25" customHeight="1" x14ac:dyDescent="0.3">
      <c r="A77" s="110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</row>
    <row r="78" spans="1:26" ht="14.25" customHeight="1" x14ac:dyDescent="0.3">
      <c r="A78" s="110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</row>
    <row r="79" spans="1:26" ht="14.25" customHeight="1" x14ac:dyDescent="0.3">
      <c r="A79" s="110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</row>
    <row r="80" spans="1:26" ht="14.25" customHeight="1" x14ac:dyDescent="0.3">
      <c r="A80" s="110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</row>
    <row r="81" spans="1:26" ht="14.25" customHeight="1" x14ac:dyDescent="0.3">
      <c r="A81" s="110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</row>
    <row r="82" spans="1:26" ht="14.25" customHeight="1" x14ac:dyDescent="0.3">
      <c r="A82" s="11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</row>
    <row r="83" spans="1:26" ht="14.25" customHeight="1" x14ac:dyDescent="0.3">
      <c r="A83" s="11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</row>
    <row r="84" spans="1:26" ht="14.25" customHeight="1" x14ac:dyDescent="0.3">
      <c r="A84" s="110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</row>
    <row r="85" spans="1:26" ht="14.25" customHeight="1" x14ac:dyDescent="0.3">
      <c r="A85" s="110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</row>
    <row r="86" spans="1:26" ht="14.25" customHeight="1" x14ac:dyDescent="0.3">
      <c r="A86" s="110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</row>
    <row r="87" spans="1:26" ht="14.25" customHeight="1" x14ac:dyDescent="0.3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</row>
    <row r="88" spans="1:26" ht="14.25" customHeight="1" x14ac:dyDescent="0.3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</row>
    <row r="89" spans="1:26" ht="14.25" customHeight="1" x14ac:dyDescent="0.3">
      <c r="A89" s="110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</row>
    <row r="90" spans="1:26" ht="14.25" customHeight="1" x14ac:dyDescent="0.3">
      <c r="A90" s="110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</row>
    <row r="91" spans="1:26" ht="14.25" customHeight="1" x14ac:dyDescent="0.3">
      <c r="A91" s="110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</row>
    <row r="92" spans="1:26" ht="14.25" customHeight="1" x14ac:dyDescent="0.3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</row>
    <row r="93" spans="1:26" ht="14.25" customHeight="1" x14ac:dyDescent="0.3">
      <c r="A93" s="110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</row>
    <row r="94" spans="1:26" ht="14.25" customHeight="1" x14ac:dyDescent="0.3">
      <c r="A94" s="110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</row>
    <row r="95" spans="1:26" ht="14.25" customHeight="1" x14ac:dyDescent="0.3">
      <c r="A95" s="110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</row>
    <row r="96" spans="1:26" ht="14.25" customHeight="1" x14ac:dyDescent="0.3">
      <c r="A96" s="110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</row>
    <row r="97" spans="1:26" ht="14.25" customHeight="1" x14ac:dyDescent="0.3">
      <c r="A97" s="110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</row>
    <row r="98" spans="1:26" ht="14.25" customHeight="1" x14ac:dyDescent="0.3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</row>
    <row r="99" spans="1:26" ht="14.25" customHeight="1" x14ac:dyDescent="0.3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</row>
    <row r="100" spans="1:26" ht="14.25" customHeight="1" x14ac:dyDescent="0.3">
      <c r="A100" s="110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</row>
    <row r="101" spans="1:26" ht="14.25" customHeight="1" x14ac:dyDescent="0.3">
      <c r="A101" s="110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</row>
    <row r="102" spans="1:26" ht="14.25" customHeight="1" x14ac:dyDescent="0.3">
      <c r="A102" s="110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</row>
    <row r="103" spans="1:26" ht="14.25" customHeight="1" x14ac:dyDescent="0.3">
      <c r="A103" s="110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</row>
    <row r="104" spans="1:26" ht="14.25" customHeight="1" x14ac:dyDescent="0.3">
      <c r="A104" s="110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</row>
    <row r="105" spans="1:26" ht="14.25" customHeight="1" x14ac:dyDescent="0.3">
      <c r="A105" s="110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</row>
    <row r="106" spans="1:26" ht="14.25" customHeight="1" x14ac:dyDescent="0.3">
      <c r="A106" s="110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</row>
    <row r="107" spans="1:26" ht="14.25" customHeight="1" x14ac:dyDescent="0.3">
      <c r="A107" s="110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</row>
    <row r="108" spans="1:26" ht="14.25" customHeight="1" x14ac:dyDescent="0.3">
      <c r="A108" s="110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</row>
    <row r="109" spans="1:26" ht="14.25" customHeight="1" x14ac:dyDescent="0.3">
      <c r="A109" s="110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</row>
    <row r="110" spans="1:26" ht="14.25" customHeight="1" x14ac:dyDescent="0.3">
      <c r="A110" s="110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</row>
    <row r="111" spans="1:26" ht="14.25" customHeight="1" x14ac:dyDescent="0.3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</row>
    <row r="112" spans="1:26" ht="14.25" customHeight="1" x14ac:dyDescent="0.3">
      <c r="A112" s="110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</row>
    <row r="113" spans="1:26" ht="14.25" customHeight="1" x14ac:dyDescent="0.3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</row>
    <row r="114" spans="1:26" ht="14.25" customHeight="1" x14ac:dyDescent="0.3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</row>
    <row r="115" spans="1:26" ht="14.25" customHeight="1" x14ac:dyDescent="0.3">
      <c r="A115" s="110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</row>
    <row r="116" spans="1:26" ht="14.25" customHeight="1" x14ac:dyDescent="0.3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</row>
    <row r="117" spans="1:26" ht="14.25" customHeight="1" x14ac:dyDescent="0.3">
      <c r="A117" s="110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</row>
    <row r="118" spans="1:26" ht="14.25" customHeight="1" x14ac:dyDescent="0.3">
      <c r="A118" s="110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</row>
    <row r="119" spans="1:26" ht="14.25" customHeight="1" x14ac:dyDescent="0.3">
      <c r="A119" s="110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</row>
    <row r="120" spans="1:26" ht="14.25" customHeight="1" x14ac:dyDescent="0.3">
      <c r="A120" s="110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</row>
    <row r="121" spans="1:26" ht="14.25" customHeight="1" x14ac:dyDescent="0.3">
      <c r="A121" s="110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</row>
    <row r="122" spans="1:26" ht="14.25" customHeight="1" x14ac:dyDescent="0.3">
      <c r="A122" s="110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</row>
    <row r="123" spans="1:26" ht="14.25" customHeight="1" x14ac:dyDescent="0.3">
      <c r="A123" s="110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</row>
    <row r="124" spans="1:26" ht="14.25" customHeight="1" x14ac:dyDescent="0.3">
      <c r="A124" s="110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</row>
    <row r="125" spans="1:26" ht="14.25" customHeight="1" x14ac:dyDescent="0.3">
      <c r="A125" s="110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</row>
    <row r="126" spans="1:26" ht="14.25" customHeight="1" x14ac:dyDescent="0.3">
      <c r="A126" s="110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</row>
    <row r="127" spans="1:26" ht="14.25" customHeight="1" x14ac:dyDescent="0.3">
      <c r="A127" s="110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</row>
    <row r="128" spans="1:26" ht="14.25" customHeight="1" x14ac:dyDescent="0.3">
      <c r="A128" s="110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</row>
    <row r="129" spans="1:26" ht="14.25" customHeight="1" x14ac:dyDescent="0.3">
      <c r="A129" s="110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</row>
    <row r="130" spans="1:26" ht="14.25" customHeight="1" x14ac:dyDescent="0.3">
      <c r="A130" s="110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</row>
    <row r="131" spans="1:26" ht="14.25" customHeight="1" x14ac:dyDescent="0.3">
      <c r="A131" s="110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</row>
    <row r="132" spans="1:26" ht="14.25" customHeight="1" x14ac:dyDescent="0.3">
      <c r="A132" s="110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</row>
    <row r="133" spans="1:26" ht="14.25" customHeight="1" x14ac:dyDescent="0.3">
      <c r="A133" s="110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</row>
    <row r="134" spans="1:26" ht="14.25" customHeight="1" x14ac:dyDescent="0.3">
      <c r="A134" s="110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</row>
    <row r="135" spans="1:26" ht="14.25" customHeight="1" x14ac:dyDescent="0.3">
      <c r="A135" s="110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</row>
    <row r="136" spans="1:26" ht="14.25" customHeight="1" x14ac:dyDescent="0.3">
      <c r="A136" s="110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</row>
    <row r="137" spans="1:26" ht="14.25" customHeight="1" x14ac:dyDescent="0.3">
      <c r="A137" s="110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</row>
    <row r="138" spans="1:26" ht="14.25" customHeight="1" x14ac:dyDescent="0.3">
      <c r="A138" s="110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</row>
    <row r="139" spans="1:26" ht="14.25" customHeight="1" x14ac:dyDescent="0.3">
      <c r="A139" s="110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</row>
    <row r="140" spans="1:26" ht="14.25" customHeight="1" x14ac:dyDescent="0.3">
      <c r="A140" s="110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</row>
    <row r="141" spans="1:26" ht="14.25" customHeight="1" x14ac:dyDescent="0.3">
      <c r="A141" s="110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</row>
    <row r="142" spans="1:26" ht="14.25" customHeight="1" x14ac:dyDescent="0.3">
      <c r="A142" s="110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</row>
    <row r="143" spans="1:26" ht="14.25" customHeight="1" x14ac:dyDescent="0.3">
      <c r="A143" s="110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</row>
    <row r="144" spans="1:26" ht="14.25" customHeight="1" x14ac:dyDescent="0.3">
      <c r="A144" s="110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</row>
    <row r="145" spans="1:26" ht="14.25" customHeight="1" x14ac:dyDescent="0.3">
      <c r="A145" s="110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</row>
    <row r="146" spans="1:26" ht="14.25" customHeight="1" x14ac:dyDescent="0.3">
      <c r="A146" s="110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</row>
    <row r="147" spans="1:26" ht="14.25" customHeight="1" x14ac:dyDescent="0.3">
      <c r="A147" s="110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</row>
    <row r="148" spans="1:26" ht="14.25" customHeight="1" x14ac:dyDescent="0.3">
      <c r="A148" s="110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</row>
    <row r="149" spans="1:26" ht="14.25" customHeight="1" x14ac:dyDescent="0.3">
      <c r="A149" s="110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</row>
    <row r="150" spans="1:26" ht="14.25" customHeight="1" x14ac:dyDescent="0.3">
      <c r="A150" s="110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</row>
    <row r="151" spans="1:26" ht="14.25" customHeight="1" x14ac:dyDescent="0.3">
      <c r="A151" s="110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</row>
    <row r="152" spans="1:26" ht="14.25" customHeight="1" x14ac:dyDescent="0.3">
      <c r="A152" s="110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</row>
    <row r="153" spans="1:26" ht="14.25" customHeight="1" x14ac:dyDescent="0.3">
      <c r="A153" s="110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</row>
    <row r="154" spans="1:26" ht="14.25" customHeight="1" x14ac:dyDescent="0.3">
      <c r="A154" s="110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</row>
    <row r="155" spans="1:26" ht="14.25" customHeight="1" x14ac:dyDescent="0.3">
      <c r="A155" s="110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</row>
    <row r="156" spans="1:26" ht="14.25" customHeight="1" x14ac:dyDescent="0.3">
      <c r="A156" s="110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</row>
    <row r="157" spans="1:26" ht="14.25" customHeight="1" x14ac:dyDescent="0.3">
      <c r="A157" s="110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</row>
    <row r="158" spans="1:26" ht="14.25" customHeight="1" x14ac:dyDescent="0.3">
      <c r="A158" s="110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</row>
    <row r="159" spans="1:26" ht="14.25" customHeight="1" x14ac:dyDescent="0.3">
      <c r="A159" s="110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</row>
    <row r="160" spans="1:26" ht="14.25" customHeight="1" x14ac:dyDescent="0.3">
      <c r="A160" s="110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</row>
    <row r="161" spans="1:26" ht="14.25" customHeight="1" x14ac:dyDescent="0.3">
      <c r="A161" s="110"/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</row>
    <row r="162" spans="1:26" ht="14.25" customHeight="1" x14ac:dyDescent="0.3">
      <c r="A162" s="110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</row>
    <row r="163" spans="1:26" ht="14.25" customHeight="1" x14ac:dyDescent="0.3">
      <c r="A163" s="110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</row>
    <row r="164" spans="1:26" ht="14.25" customHeight="1" x14ac:dyDescent="0.3">
      <c r="A164" s="110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</row>
    <row r="165" spans="1:26" ht="14.25" customHeight="1" x14ac:dyDescent="0.3">
      <c r="A165" s="110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</row>
    <row r="166" spans="1:26" ht="14.25" customHeight="1" x14ac:dyDescent="0.3">
      <c r="A166" s="110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</row>
    <row r="167" spans="1:26" ht="14.25" customHeight="1" x14ac:dyDescent="0.3">
      <c r="A167" s="110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</row>
    <row r="168" spans="1:26" ht="14.25" customHeight="1" x14ac:dyDescent="0.3">
      <c r="A168" s="110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</row>
    <row r="169" spans="1:26" ht="14.25" customHeight="1" x14ac:dyDescent="0.3">
      <c r="A169" s="110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</row>
    <row r="170" spans="1:26" ht="14.25" customHeight="1" x14ac:dyDescent="0.3">
      <c r="A170" s="110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</row>
    <row r="171" spans="1:26" ht="14.25" customHeight="1" x14ac:dyDescent="0.3">
      <c r="A171" s="110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</row>
    <row r="172" spans="1:26" ht="14.25" customHeight="1" x14ac:dyDescent="0.3">
      <c r="A172" s="110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</row>
    <row r="173" spans="1:26" ht="14.25" customHeight="1" x14ac:dyDescent="0.3">
      <c r="A173" s="110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</row>
    <row r="174" spans="1:26" ht="14.25" customHeight="1" x14ac:dyDescent="0.3">
      <c r="A174" s="110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</row>
    <row r="175" spans="1:26" ht="14.25" customHeight="1" x14ac:dyDescent="0.3">
      <c r="A175" s="110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</row>
    <row r="176" spans="1:26" ht="14.25" customHeight="1" x14ac:dyDescent="0.3">
      <c r="A176" s="110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</row>
    <row r="177" spans="1:26" ht="14.25" customHeight="1" x14ac:dyDescent="0.3">
      <c r="A177" s="110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</row>
    <row r="178" spans="1:26" ht="14.25" customHeight="1" x14ac:dyDescent="0.3">
      <c r="A178" s="110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</row>
    <row r="179" spans="1:26" ht="14.25" customHeight="1" x14ac:dyDescent="0.3">
      <c r="A179" s="110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</row>
    <row r="180" spans="1:26" ht="14.25" customHeight="1" x14ac:dyDescent="0.3">
      <c r="A180" s="110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</row>
    <row r="181" spans="1:26" ht="14.25" customHeight="1" x14ac:dyDescent="0.3">
      <c r="A181" s="110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</row>
    <row r="182" spans="1:26" ht="14.25" customHeight="1" x14ac:dyDescent="0.3">
      <c r="A182" s="110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</row>
    <row r="183" spans="1:26" ht="14.25" customHeight="1" x14ac:dyDescent="0.3">
      <c r="A183" s="110"/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</row>
    <row r="184" spans="1:26" ht="14.25" customHeight="1" x14ac:dyDescent="0.3">
      <c r="A184" s="110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</row>
    <row r="185" spans="1:26" ht="14.25" customHeight="1" x14ac:dyDescent="0.3">
      <c r="A185" s="110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</row>
    <row r="186" spans="1:26" ht="14.25" customHeight="1" x14ac:dyDescent="0.3">
      <c r="A186" s="110"/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</row>
    <row r="187" spans="1:26" ht="14.25" customHeight="1" x14ac:dyDescent="0.3">
      <c r="A187" s="110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</row>
    <row r="188" spans="1:26" ht="14.25" customHeight="1" x14ac:dyDescent="0.3">
      <c r="A188" s="110"/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</row>
    <row r="189" spans="1:26" ht="14.25" customHeight="1" x14ac:dyDescent="0.3">
      <c r="A189" s="110"/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</row>
    <row r="190" spans="1:26" ht="14.25" customHeight="1" x14ac:dyDescent="0.3">
      <c r="A190" s="110"/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</row>
    <row r="191" spans="1:26" ht="14.25" customHeight="1" x14ac:dyDescent="0.3">
      <c r="A191" s="110"/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</row>
    <row r="192" spans="1:26" ht="14.25" customHeight="1" x14ac:dyDescent="0.3">
      <c r="A192" s="110"/>
      <c r="B192" s="110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</row>
    <row r="193" spans="1:26" ht="14.25" customHeight="1" x14ac:dyDescent="0.3">
      <c r="A193" s="110"/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</row>
    <row r="194" spans="1:26" ht="14.25" customHeight="1" x14ac:dyDescent="0.3">
      <c r="A194" s="110"/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</row>
    <row r="195" spans="1:26" ht="14.25" customHeight="1" x14ac:dyDescent="0.3">
      <c r="A195" s="110"/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</row>
    <row r="196" spans="1:26" ht="14.25" customHeight="1" x14ac:dyDescent="0.3">
      <c r="A196" s="110"/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</row>
    <row r="197" spans="1:26" ht="14.25" customHeight="1" x14ac:dyDescent="0.3">
      <c r="A197" s="110"/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</row>
    <row r="198" spans="1:26" ht="14.25" customHeight="1" x14ac:dyDescent="0.3">
      <c r="A198" s="110"/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</row>
    <row r="199" spans="1:26" ht="14.25" customHeight="1" x14ac:dyDescent="0.3">
      <c r="A199" s="110"/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</row>
    <row r="200" spans="1:26" ht="14.25" customHeight="1" x14ac:dyDescent="0.3">
      <c r="A200" s="110"/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</row>
    <row r="201" spans="1:26" ht="14.25" customHeight="1" x14ac:dyDescent="0.3">
      <c r="A201" s="110"/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</row>
    <row r="202" spans="1:26" ht="14.25" customHeight="1" x14ac:dyDescent="0.3">
      <c r="A202" s="110"/>
      <c r="B202" s="110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</row>
    <row r="203" spans="1:26" ht="14.25" customHeight="1" x14ac:dyDescent="0.3">
      <c r="A203" s="110"/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</row>
    <row r="204" spans="1:26" ht="14.25" customHeight="1" x14ac:dyDescent="0.3">
      <c r="A204" s="110"/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</row>
    <row r="205" spans="1:26" ht="14.25" customHeight="1" x14ac:dyDescent="0.3">
      <c r="A205" s="110"/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</row>
    <row r="206" spans="1:26" ht="14.25" customHeight="1" x14ac:dyDescent="0.3">
      <c r="A206" s="110"/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</row>
    <row r="207" spans="1:26" ht="14.25" customHeight="1" x14ac:dyDescent="0.3">
      <c r="A207" s="110"/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</row>
    <row r="208" spans="1:26" ht="14.25" customHeight="1" x14ac:dyDescent="0.3">
      <c r="A208" s="110"/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</row>
    <row r="209" spans="1:26" ht="14.25" customHeight="1" x14ac:dyDescent="0.3">
      <c r="A209" s="110"/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</row>
    <row r="210" spans="1:26" ht="14.25" customHeight="1" x14ac:dyDescent="0.3">
      <c r="A210" s="110"/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</row>
    <row r="211" spans="1:26" ht="14.25" customHeight="1" x14ac:dyDescent="0.3">
      <c r="A211" s="110"/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</row>
    <row r="212" spans="1:26" ht="14.25" customHeight="1" x14ac:dyDescent="0.3">
      <c r="A212" s="110"/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</row>
    <row r="213" spans="1:26" ht="14.25" customHeight="1" x14ac:dyDescent="0.3">
      <c r="A213" s="110"/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</row>
    <row r="214" spans="1:26" ht="14.25" customHeight="1" x14ac:dyDescent="0.3">
      <c r="A214" s="110"/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</row>
    <row r="215" spans="1:26" ht="14.25" customHeight="1" x14ac:dyDescent="0.3">
      <c r="A215" s="110"/>
      <c r="B215" s="110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</row>
    <row r="216" spans="1:26" ht="14.25" customHeight="1" x14ac:dyDescent="0.3">
      <c r="A216" s="110"/>
      <c r="B216" s="110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</row>
    <row r="217" spans="1:26" ht="14.25" customHeight="1" x14ac:dyDescent="0.3">
      <c r="A217" s="110"/>
      <c r="B217" s="110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</row>
    <row r="218" spans="1:26" ht="14.25" customHeight="1" x14ac:dyDescent="0.3">
      <c r="A218" s="110"/>
      <c r="B218" s="110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</row>
    <row r="219" spans="1:26" ht="14.25" customHeight="1" x14ac:dyDescent="0.3">
      <c r="A219" s="110"/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</row>
    <row r="220" spans="1:26" ht="14.25" customHeight="1" x14ac:dyDescent="0.3">
      <c r="A220" s="110"/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</row>
    <row r="221" spans="1:26" ht="14.25" customHeight="1" x14ac:dyDescent="0.3">
      <c r="A221" s="110"/>
      <c r="B221" s="110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</row>
    <row r="222" spans="1:26" ht="14.25" customHeight="1" x14ac:dyDescent="0.3">
      <c r="A222" s="110"/>
      <c r="B222" s="110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</row>
    <row r="223" spans="1:26" ht="14.25" customHeight="1" x14ac:dyDescent="0.3">
      <c r="A223" s="110"/>
      <c r="B223" s="110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</row>
    <row r="224" spans="1:26" ht="14.25" customHeight="1" x14ac:dyDescent="0.3">
      <c r="A224" s="110"/>
      <c r="B224" s="110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</row>
    <row r="225" spans="1:26" ht="14.25" customHeight="1" x14ac:dyDescent="0.3">
      <c r="A225" s="110"/>
      <c r="B225" s="110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</row>
    <row r="226" spans="1:26" ht="14.25" customHeight="1" x14ac:dyDescent="0.3">
      <c r="A226" s="110"/>
      <c r="B226" s="110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</row>
    <row r="227" spans="1:26" ht="14.25" customHeight="1" x14ac:dyDescent="0.3">
      <c r="A227" s="110"/>
      <c r="B227" s="110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</row>
    <row r="228" spans="1:26" ht="14.25" customHeight="1" x14ac:dyDescent="0.3">
      <c r="A228" s="110"/>
      <c r="B228" s="110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</row>
    <row r="229" spans="1:26" ht="14.25" customHeight="1" x14ac:dyDescent="0.3">
      <c r="A229" s="110"/>
      <c r="B229" s="110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</row>
    <row r="230" spans="1:26" ht="14.25" customHeight="1" x14ac:dyDescent="0.3">
      <c r="A230" s="110"/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</row>
    <row r="231" spans="1:26" ht="14.25" customHeight="1" x14ac:dyDescent="0.3">
      <c r="A231" s="110"/>
      <c r="B231" s="110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</row>
    <row r="232" spans="1:26" ht="14.25" customHeight="1" x14ac:dyDescent="0.3">
      <c r="A232" s="110"/>
      <c r="B232" s="110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</row>
    <row r="233" spans="1:26" ht="14.25" customHeight="1" x14ac:dyDescent="0.3">
      <c r="A233" s="110"/>
      <c r="B233" s="110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</row>
    <row r="234" spans="1:26" ht="14.25" customHeight="1" x14ac:dyDescent="0.3">
      <c r="A234" s="110"/>
      <c r="B234" s="110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</row>
    <row r="235" spans="1:26" ht="14.25" customHeight="1" x14ac:dyDescent="0.3">
      <c r="A235" s="110"/>
      <c r="B235" s="110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</row>
    <row r="236" spans="1:26" ht="14.25" customHeight="1" x14ac:dyDescent="0.3">
      <c r="A236" s="110"/>
      <c r="B236" s="110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</row>
    <row r="237" spans="1:26" ht="14.25" customHeight="1" x14ac:dyDescent="0.3">
      <c r="A237" s="110"/>
      <c r="B237" s="110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</row>
    <row r="238" spans="1:26" ht="14.25" customHeight="1" x14ac:dyDescent="0.3">
      <c r="A238" s="110"/>
      <c r="B238" s="110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</row>
    <row r="239" spans="1:26" ht="14.25" customHeight="1" x14ac:dyDescent="0.3">
      <c r="A239" s="110"/>
      <c r="B239" s="110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</row>
    <row r="240" spans="1:26" ht="14.25" customHeight="1" x14ac:dyDescent="0.3">
      <c r="A240" s="110"/>
      <c r="B240" s="110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</row>
    <row r="241" spans="1:26" ht="14.25" customHeight="1" x14ac:dyDescent="0.3">
      <c r="A241" s="110"/>
      <c r="B241" s="110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</row>
    <row r="242" spans="1:26" ht="14.25" customHeight="1" x14ac:dyDescent="0.3">
      <c r="A242" s="110"/>
      <c r="B242" s="11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</row>
    <row r="243" spans="1:26" ht="14.25" customHeight="1" x14ac:dyDescent="0.3">
      <c r="A243" s="110"/>
      <c r="B243" s="110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</row>
    <row r="244" spans="1:26" ht="14.25" customHeight="1" x14ac:dyDescent="0.3">
      <c r="A244" s="110"/>
      <c r="B244" s="110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</row>
    <row r="245" spans="1:26" ht="14.25" customHeight="1" x14ac:dyDescent="0.3">
      <c r="A245" s="110"/>
      <c r="B245" s="110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</row>
    <row r="246" spans="1:26" ht="14.25" customHeight="1" x14ac:dyDescent="0.3">
      <c r="A246" s="110"/>
      <c r="B246" s="110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</row>
    <row r="247" spans="1:26" ht="14.25" customHeight="1" x14ac:dyDescent="0.3">
      <c r="A247" s="110"/>
      <c r="B247" s="110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</row>
    <row r="248" spans="1:26" ht="14.25" customHeight="1" x14ac:dyDescent="0.3">
      <c r="A248" s="110"/>
      <c r="B248" s="110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</row>
    <row r="249" spans="1:26" ht="14.25" customHeight="1" x14ac:dyDescent="0.3">
      <c r="A249" s="110"/>
      <c r="B249" s="110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</row>
    <row r="250" spans="1:26" ht="14.25" customHeight="1" x14ac:dyDescent="0.3">
      <c r="A250" s="110"/>
      <c r="B250" s="110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</row>
    <row r="251" spans="1:26" ht="14.25" customHeight="1" x14ac:dyDescent="0.3">
      <c r="A251" s="110"/>
      <c r="B251" s="110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</row>
    <row r="252" spans="1:26" ht="14.25" customHeight="1" x14ac:dyDescent="0.3">
      <c r="A252" s="110"/>
      <c r="B252" s="110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</row>
    <row r="253" spans="1:26" ht="14.25" customHeight="1" x14ac:dyDescent="0.3">
      <c r="A253" s="110"/>
      <c r="B253" s="110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</row>
    <row r="254" spans="1:26" ht="14.25" customHeight="1" x14ac:dyDescent="0.3">
      <c r="A254" s="110"/>
      <c r="B254" s="110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</row>
    <row r="255" spans="1:26" ht="14.25" customHeight="1" x14ac:dyDescent="0.3">
      <c r="A255" s="110"/>
      <c r="B255" s="110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</row>
    <row r="256" spans="1:26" ht="14.25" customHeight="1" x14ac:dyDescent="0.3">
      <c r="A256" s="110"/>
      <c r="B256" s="110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</row>
    <row r="257" spans="1:26" ht="14.25" customHeight="1" x14ac:dyDescent="0.3">
      <c r="A257" s="110"/>
      <c r="B257" s="110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</row>
    <row r="258" spans="1:26" ht="14.25" customHeight="1" x14ac:dyDescent="0.3">
      <c r="A258" s="110"/>
      <c r="B258" s="110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</row>
    <row r="259" spans="1:26" ht="14.25" customHeight="1" x14ac:dyDescent="0.3">
      <c r="A259" s="110"/>
      <c r="B259" s="110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</row>
    <row r="260" spans="1:26" ht="14.25" customHeight="1" x14ac:dyDescent="0.3">
      <c r="A260" s="110"/>
      <c r="B260" s="110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</row>
    <row r="261" spans="1:26" ht="14.25" customHeight="1" x14ac:dyDescent="0.3">
      <c r="A261" s="110"/>
      <c r="B261" s="110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</row>
    <row r="262" spans="1:26" ht="14.25" customHeight="1" x14ac:dyDescent="0.3">
      <c r="A262" s="110"/>
      <c r="B262" s="110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</row>
    <row r="263" spans="1:26" ht="14.25" customHeight="1" x14ac:dyDescent="0.3">
      <c r="A263" s="110"/>
      <c r="B263" s="110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</row>
    <row r="264" spans="1:26" ht="14.25" customHeight="1" x14ac:dyDescent="0.3">
      <c r="A264" s="110"/>
      <c r="B264" s="110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</row>
    <row r="265" spans="1:26" ht="14.25" customHeight="1" x14ac:dyDescent="0.3">
      <c r="A265" s="110"/>
      <c r="B265" s="110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</row>
    <row r="266" spans="1:26" ht="14.25" customHeight="1" x14ac:dyDescent="0.3">
      <c r="A266" s="110"/>
      <c r="B266" s="110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</row>
    <row r="267" spans="1:26" ht="14.25" customHeight="1" x14ac:dyDescent="0.3">
      <c r="A267" s="110"/>
      <c r="B267" s="110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</row>
    <row r="268" spans="1:26" ht="14.25" customHeight="1" x14ac:dyDescent="0.3">
      <c r="A268" s="110"/>
      <c r="B268" s="110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</row>
    <row r="269" spans="1:26" ht="14.25" customHeight="1" x14ac:dyDescent="0.3">
      <c r="A269" s="110"/>
      <c r="B269" s="110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</row>
    <row r="270" spans="1:26" ht="14.25" customHeight="1" x14ac:dyDescent="0.3">
      <c r="A270" s="110"/>
      <c r="B270" s="110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</row>
    <row r="271" spans="1:26" ht="14.25" customHeight="1" x14ac:dyDescent="0.3">
      <c r="A271" s="110"/>
      <c r="B271" s="110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</row>
    <row r="272" spans="1:26" ht="14.25" customHeight="1" x14ac:dyDescent="0.3">
      <c r="A272" s="110"/>
      <c r="B272" s="110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</row>
    <row r="273" spans="1:26" ht="14.25" customHeight="1" x14ac:dyDescent="0.3">
      <c r="A273" s="110"/>
      <c r="B273" s="110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</row>
    <row r="274" spans="1:26" ht="14.25" customHeight="1" x14ac:dyDescent="0.3">
      <c r="A274" s="110"/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</row>
    <row r="275" spans="1:26" ht="14.25" customHeight="1" x14ac:dyDescent="0.3">
      <c r="A275" s="110"/>
      <c r="B275" s="110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</row>
    <row r="276" spans="1:26" ht="14.25" customHeight="1" x14ac:dyDescent="0.3">
      <c r="A276" s="110"/>
      <c r="B276" s="110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</row>
    <row r="277" spans="1:26" ht="14.25" customHeight="1" x14ac:dyDescent="0.3">
      <c r="A277" s="110"/>
      <c r="B277" s="110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</row>
    <row r="278" spans="1:26" ht="14.25" customHeight="1" x14ac:dyDescent="0.3">
      <c r="A278" s="110"/>
      <c r="B278" s="110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</row>
    <row r="279" spans="1:26" ht="14.25" customHeight="1" x14ac:dyDescent="0.3">
      <c r="A279" s="110"/>
      <c r="B279" s="110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</row>
    <row r="280" spans="1:26" ht="14.25" customHeight="1" x14ac:dyDescent="0.3">
      <c r="A280" s="110"/>
      <c r="B280" s="110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</row>
    <row r="281" spans="1:26" ht="14.25" customHeight="1" x14ac:dyDescent="0.3">
      <c r="A281" s="110"/>
      <c r="B281" s="110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</row>
    <row r="282" spans="1:26" ht="14.25" customHeight="1" x14ac:dyDescent="0.3">
      <c r="A282" s="110"/>
      <c r="B282" s="110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</row>
    <row r="283" spans="1:26" ht="14.25" customHeight="1" x14ac:dyDescent="0.3">
      <c r="A283" s="110"/>
      <c r="B283" s="110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</row>
    <row r="284" spans="1:26" ht="14.25" customHeight="1" x14ac:dyDescent="0.3">
      <c r="A284" s="110"/>
      <c r="B284" s="110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</row>
    <row r="285" spans="1:26" ht="14.25" customHeight="1" x14ac:dyDescent="0.3">
      <c r="A285" s="110"/>
      <c r="B285" s="110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</row>
    <row r="286" spans="1:26" ht="14.25" customHeight="1" x14ac:dyDescent="0.3">
      <c r="A286" s="110"/>
      <c r="B286" s="110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</row>
    <row r="287" spans="1:26" ht="14.25" customHeight="1" x14ac:dyDescent="0.3">
      <c r="A287" s="110"/>
      <c r="B287" s="110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</row>
    <row r="288" spans="1:26" ht="14.25" customHeight="1" x14ac:dyDescent="0.3">
      <c r="A288" s="110"/>
      <c r="B288" s="110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</row>
    <row r="289" spans="1:26" ht="14.25" customHeight="1" x14ac:dyDescent="0.3">
      <c r="A289" s="110"/>
      <c r="B289" s="110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</row>
    <row r="290" spans="1:26" ht="14.25" customHeight="1" x14ac:dyDescent="0.3">
      <c r="A290" s="110"/>
      <c r="B290" s="110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</row>
    <row r="291" spans="1:26" ht="14.25" customHeight="1" x14ac:dyDescent="0.3">
      <c r="A291" s="110"/>
      <c r="B291" s="110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</row>
    <row r="292" spans="1:26" ht="14.25" customHeight="1" x14ac:dyDescent="0.3">
      <c r="A292" s="110"/>
      <c r="B292" s="110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</row>
    <row r="293" spans="1:26" ht="14.25" customHeight="1" x14ac:dyDescent="0.3">
      <c r="A293" s="110"/>
      <c r="B293" s="110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</row>
    <row r="294" spans="1:26" ht="14.25" customHeight="1" x14ac:dyDescent="0.3">
      <c r="A294" s="110"/>
      <c r="B294" s="110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</row>
    <row r="295" spans="1:26" ht="14.25" customHeight="1" x14ac:dyDescent="0.3">
      <c r="A295" s="110"/>
      <c r="B295" s="110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</row>
    <row r="296" spans="1:26" ht="14.25" customHeight="1" x14ac:dyDescent="0.3">
      <c r="A296" s="110"/>
      <c r="B296" s="110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</row>
    <row r="297" spans="1:26" ht="14.25" customHeight="1" x14ac:dyDescent="0.3">
      <c r="A297" s="110"/>
      <c r="B297" s="110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</row>
    <row r="298" spans="1:26" ht="14.25" customHeight="1" x14ac:dyDescent="0.3">
      <c r="A298" s="110"/>
      <c r="B298" s="110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</row>
    <row r="299" spans="1:26" ht="14.25" customHeight="1" x14ac:dyDescent="0.3">
      <c r="A299" s="110"/>
      <c r="B299" s="110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</row>
    <row r="300" spans="1:26" ht="14.25" customHeight="1" x14ac:dyDescent="0.3">
      <c r="A300" s="110"/>
      <c r="B300" s="110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</row>
    <row r="301" spans="1:26" ht="14.25" customHeight="1" x14ac:dyDescent="0.3">
      <c r="A301" s="110"/>
      <c r="B301" s="110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</row>
    <row r="302" spans="1:26" ht="14.25" customHeight="1" x14ac:dyDescent="0.3">
      <c r="A302" s="110"/>
      <c r="B302" s="110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</row>
    <row r="303" spans="1:26" ht="14.25" customHeight="1" x14ac:dyDescent="0.3">
      <c r="A303" s="110"/>
      <c r="B303" s="110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</row>
    <row r="304" spans="1:26" ht="14.25" customHeight="1" x14ac:dyDescent="0.3">
      <c r="A304" s="110"/>
      <c r="B304" s="110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</row>
    <row r="305" spans="1:26" ht="14.25" customHeight="1" x14ac:dyDescent="0.3">
      <c r="A305" s="110"/>
      <c r="B305" s="110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</row>
    <row r="306" spans="1:26" ht="14.25" customHeight="1" x14ac:dyDescent="0.3">
      <c r="A306" s="110"/>
      <c r="B306" s="110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</row>
    <row r="307" spans="1:26" ht="14.25" customHeight="1" x14ac:dyDescent="0.3">
      <c r="A307" s="110"/>
      <c r="B307" s="110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  <c r="Z307" s="110"/>
    </row>
    <row r="308" spans="1:26" ht="14.25" customHeight="1" x14ac:dyDescent="0.3">
      <c r="A308" s="110"/>
      <c r="B308" s="110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</row>
    <row r="309" spans="1:26" ht="14.25" customHeight="1" x14ac:dyDescent="0.3">
      <c r="A309" s="110"/>
      <c r="B309" s="110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  <c r="Z309" s="110"/>
    </row>
    <row r="310" spans="1:26" ht="14.25" customHeight="1" x14ac:dyDescent="0.3">
      <c r="A310" s="110"/>
      <c r="B310" s="110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  <c r="Z310" s="110"/>
    </row>
    <row r="311" spans="1:26" ht="14.25" customHeight="1" x14ac:dyDescent="0.3">
      <c r="A311" s="110"/>
      <c r="B311" s="110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</row>
    <row r="312" spans="1:26" ht="14.25" customHeight="1" x14ac:dyDescent="0.3">
      <c r="A312" s="110"/>
      <c r="B312" s="110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</row>
    <row r="313" spans="1:26" ht="14.25" customHeight="1" x14ac:dyDescent="0.3">
      <c r="A313" s="110"/>
      <c r="B313" s="110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</row>
    <row r="314" spans="1:26" ht="14.25" customHeight="1" x14ac:dyDescent="0.3">
      <c r="A314" s="110"/>
      <c r="B314" s="110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</row>
    <row r="315" spans="1:26" ht="14.25" customHeight="1" x14ac:dyDescent="0.3">
      <c r="A315" s="110"/>
      <c r="B315" s="110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  <c r="Z315" s="110"/>
    </row>
    <row r="316" spans="1:26" ht="14.25" customHeight="1" x14ac:dyDescent="0.3">
      <c r="A316" s="110"/>
      <c r="B316" s="110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</row>
    <row r="317" spans="1:26" ht="14.25" customHeight="1" x14ac:dyDescent="0.3">
      <c r="A317" s="110"/>
      <c r="B317" s="110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  <c r="Z317" s="110"/>
    </row>
    <row r="318" spans="1:26" ht="14.25" customHeight="1" x14ac:dyDescent="0.3">
      <c r="A318" s="110"/>
      <c r="B318" s="110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</row>
    <row r="319" spans="1:26" ht="14.25" customHeight="1" x14ac:dyDescent="0.3">
      <c r="A319" s="110"/>
      <c r="B319" s="110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</row>
    <row r="320" spans="1:26" ht="14.25" customHeight="1" x14ac:dyDescent="0.3">
      <c r="A320" s="110"/>
      <c r="B320" s="110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</row>
    <row r="321" spans="1:26" ht="14.25" customHeight="1" x14ac:dyDescent="0.3">
      <c r="A321" s="110"/>
      <c r="B321" s="110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</row>
    <row r="322" spans="1:26" ht="14.25" customHeight="1" x14ac:dyDescent="0.3">
      <c r="A322" s="110"/>
      <c r="B322" s="110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</row>
    <row r="323" spans="1:26" ht="14.25" customHeight="1" x14ac:dyDescent="0.3">
      <c r="A323" s="110"/>
      <c r="B323" s="110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</row>
    <row r="324" spans="1:26" ht="14.25" customHeight="1" x14ac:dyDescent="0.3">
      <c r="A324" s="110"/>
      <c r="B324" s="110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  <c r="Z324" s="110"/>
    </row>
    <row r="325" spans="1:26" ht="14.25" customHeight="1" x14ac:dyDescent="0.3">
      <c r="A325" s="110"/>
      <c r="B325" s="110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10"/>
    </row>
    <row r="326" spans="1:26" ht="14.25" customHeight="1" x14ac:dyDescent="0.3">
      <c r="A326" s="110"/>
      <c r="B326" s="110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  <c r="Z326" s="110"/>
    </row>
    <row r="327" spans="1:26" ht="14.25" customHeight="1" x14ac:dyDescent="0.3">
      <c r="A327" s="110"/>
      <c r="B327" s="110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</row>
    <row r="328" spans="1:26" ht="14.25" customHeight="1" x14ac:dyDescent="0.3">
      <c r="A328" s="110"/>
      <c r="B328" s="110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</row>
    <row r="329" spans="1:26" ht="14.25" customHeight="1" x14ac:dyDescent="0.3">
      <c r="A329" s="110"/>
      <c r="B329" s="110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</row>
    <row r="330" spans="1:26" ht="14.25" customHeight="1" x14ac:dyDescent="0.3">
      <c r="A330" s="110"/>
      <c r="B330" s="110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</row>
    <row r="331" spans="1:26" ht="14.25" customHeight="1" x14ac:dyDescent="0.3">
      <c r="A331" s="110"/>
      <c r="B331" s="110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</row>
    <row r="332" spans="1:26" ht="14.25" customHeight="1" x14ac:dyDescent="0.3">
      <c r="A332" s="110"/>
      <c r="B332" s="110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</row>
    <row r="333" spans="1:26" ht="14.25" customHeight="1" x14ac:dyDescent="0.3">
      <c r="A333" s="110"/>
      <c r="B333" s="110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</row>
    <row r="334" spans="1:26" ht="14.25" customHeight="1" x14ac:dyDescent="0.3">
      <c r="A334" s="110"/>
      <c r="B334" s="110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</row>
    <row r="335" spans="1:26" ht="14.25" customHeight="1" x14ac:dyDescent="0.3">
      <c r="A335" s="110"/>
      <c r="B335" s="110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</row>
    <row r="336" spans="1:26" ht="14.25" customHeight="1" x14ac:dyDescent="0.3">
      <c r="A336" s="110"/>
      <c r="B336" s="110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</row>
    <row r="337" spans="1:26" ht="14.25" customHeight="1" x14ac:dyDescent="0.3">
      <c r="A337" s="110"/>
      <c r="B337" s="110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</row>
    <row r="338" spans="1:26" ht="14.25" customHeight="1" x14ac:dyDescent="0.3">
      <c r="A338" s="110"/>
      <c r="B338" s="110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</row>
    <row r="339" spans="1:26" ht="14.25" customHeight="1" x14ac:dyDescent="0.3">
      <c r="A339" s="110"/>
      <c r="B339" s="110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</row>
    <row r="340" spans="1:26" ht="14.25" customHeight="1" x14ac:dyDescent="0.3">
      <c r="A340" s="110"/>
      <c r="B340" s="110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  <c r="Z340" s="110"/>
    </row>
    <row r="341" spans="1:26" ht="14.25" customHeight="1" x14ac:dyDescent="0.3">
      <c r="A341" s="110"/>
      <c r="B341" s="110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  <c r="Z341" s="110"/>
    </row>
    <row r="342" spans="1:26" ht="14.25" customHeight="1" x14ac:dyDescent="0.3">
      <c r="A342" s="110"/>
      <c r="B342" s="110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  <c r="Z342" s="110"/>
    </row>
    <row r="343" spans="1:26" ht="14.25" customHeight="1" x14ac:dyDescent="0.3">
      <c r="A343" s="110"/>
      <c r="B343" s="110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</row>
    <row r="344" spans="1:26" ht="14.25" customHeight="1" x14ac:dyDescent="0.3">
      <c r="A344" s="110"/>
      <c r="B344" s="110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  <c r="Z344" s="110"/>
    </row>
    <row r="345" spans="1:26" ht="14.25" customHeight="1" x14ac:dyDescent="0.3">
      <c r="A345" s="110"/>
      <c r="B345" s="110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</row>
    <row r="346" spans="1:26" ht="14.25" customHeight="1" x14ac:dyDescent="0.3">
      <c r="A346" s="110"/>
      <c r="B346" s="110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</row>
    <row r="347" spans="1:26" ht="14.25" customHeight="1" x14ac:dyDescent="0.3">
      <c r="A347" s="110"/>
      <c r="B347" s="110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</row>
    <row r="348" spans="1:26" ht="14.25" customHeight="1" x14ac:dyDescent="0.3">
      <c r="A348" s="110"/>
      <c r="B348" s="110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</row>
    <row r="349" spans="1:26" ht="14.25" customHeight="1" x14ac:dyDescent="0.3">
      <c r="A349" s="110"/>
      <c r="B349" s="110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  <c r="Z349" s="110"/>
    </row>
    <row r="350" spans="1:26" ht="14.25" customHeight="1" x14ac:dyDescent="0.3">
      <c r="A350" s="110"/>
      <c r="B350" s="110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</row>
    <row r="351" spans="1:26" ht="14.25" customHeight="1" x14ac:dyDescent="0.3">
      <c r="A351" s="110"/>
      <c r="B351" s="110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  <c r="Z351" s="110"/>
    </row>
    <row r="352" spans="1:26" ht="14.25" customHeight="1" x14ac:dyDescent="0.3">
      <c r="A352" s="110"/>
      <c r="B352" s="110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  <c r="Z352" s="110"/>
    </row>
    <row r="353" spans="1:26" ht="14.25" customHeight="1" x14ac:dyDescent="0.3">
      <c r="A353" s="110"/>
      <c r="B353" s="110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  <c r="Z353" s="110"/>
    </row>
    <row r="354" spans="1:26" ht="14.25" customHeight="1" x14ac:dyDescent="0.3">
      <c r="A354" s="110"/>
      <c r="B354" s="110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  <c r="Y354" s="110"/>
      <c r="Z354" s="110"/>
    </row>
    <row r="355" spans="1:26" ht="14.25" customHeight="1" x14ac:dyDescent="0.3">
      <c r="A355" s="110"/>
      <c r="B355" s="110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  <c r="V355" s="110"/>
      <c r="W355" s="110"/>
      <c r="X355" s="110"/>
      <c r="Y355" s="110"/>
      <c r="Z355" s="110"/>
    </row>
    <row r="356" spans="1:26" ht="14.25" customHeight="1" x14ac:dyDescent="0.3">
      <c r="A356" s="110"/>
      <c r="B356" s="110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10"/>
      <c r="U356" s="110"/>
      <c r="V356" s="110"/>
      <c r="W356" s="110"/>
      <c r="X356" s="110"/>
      <c r="Y356" s="110"/>
      <c r="Z356" s="110"/>
    </row>
    <row r="357" spans="1:26" ht="14.25" customHeight="1" x14ac:dyDescent="0.3">
      <c r="A357" s="110"/>
      <c r="B357" s="110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0"/>
      <c r="W357" s="110"/>
      <c r="X357" s="110"/>
      <c r="Y357" s="110"/>
      <c r="Z357" s="110"/>
    </row>
    <row r="358" spans="1:26" ht="14.25" customHeight="1" x14ac:dyDescent="0.3">
      <c r="A358" s="110"/>
      <c r="B358" s="110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0"/>
      <c r="W358" s="110"/>
      <c r="X358" s="110"/>
      <c r="Y358" s="110"/>
      <c r="Z358" s="110"/>
    </row>
    <row r="359" spans="1:26" ht="14.25" customHeight="1" x14ac:dyDescent="0.3">
      <c r="A359" s="110"/>
      <c r="B359" s="110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  <c r="W359" s="110"/>
      <c r="X359" s="110"/>
      <c r="Y359" s="110"/>
      <c r="Z359" s="110"/>
    </row>
    <row r="360" spans="1:26" ht="14.25" customHeight="1" x14ac:dyDescent="0.3">
      <c r="A360" s="110"/>
      <c r="B360" s="110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0"/>
      <c r="W360" s="110"/>
      <c r="X360" s="110"/>
      <c r="Y360" s="110"/>
      <c r="Z360" s="110"/>
    </row>
    <row r="361" spans="1:26" ht="14.25" customHeight="1" x14ac:dyDescent="0.3">
      <c r="A361" s="110"/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  <c r="W361" s="110"/>
      <c r="X361" s="110"/>
      <c r="Y361" s="110"/>
      <c r="Z361" s="110"/>
    </row>
    <row r="362" spans="1:26" ht="14.25" customHeight="1" x14ac:dyDescent="0.3">
      <c r="A362" s="110"/>
      <c r="B362" s="110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  <c r="V362" s="110"/>
      <c r="W362" s="110"/>
      <c r="X362" s="110"/>
      <c r="Y362" s="110"/>
      <c r="Z362" s="110"/>
    </row>
    <row r="363" spans="1:26" ht="14.25" customHeight="1" x14ac:dyDescent="0.3">
      <c r="A363" s="110"/>
      <c r="B363" s="110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  <c r="V363" s="110"/>
      <c r="W363" s="110"/>
      <c r="X363" s="110"/>
      <c r="Y363" s="110"/>
      <c r="Z363" s="110"/>
    </row>
    <row r="364" spans="1:26" ht="14.25" customHeight="1" x14ac:dyDescent="0.3">
      <c r="A364" s="110"/>
      <c r="B364" s="110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  <c r="T364" s="110"/>
      <c r="U364" s="110"/>
      <c r="V364" s="110"/>
      <c r="W364" s="110"/>
      <c r="X364" s="110"/>
      <c r="Y364" s="110"/>
      <c r="Z364" s="110"/>
    </row>
    <row r="365" spans="1:26" ht="14.25" customHeight="1" x14ac:dyDescent="0.3">
      <c r="A365" s="110"/>
      <c r="B365" s="110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  <c r="V365" s="110"/>
      <c r="W365" s="110"/>
      <c r="X365" s="110"/>
      <c r="Y365" s="110"/>
      <c r="Z365" s="110"/>
    </row>
    <row r="366" spans="1:26" ht="14.25" customHeight="1" x14ac:dyDescent="0.3">
      <c r="A366" s="110"/>
      <c r="B366" s="110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  <c r="V366" s="110"/>
      <c r="W366" s="110"/>
      <c r="X366" s="110"/>
      <c r="Y366" s="110"/>
      <c r="Z366" s="110"/>
    </row>
    <row r="367" spans="1:26" ht="14.25" customHeight="1" x14ac:dyDescent="0.3">
      <c r="A367" s="110"/>
      <c r="B367" s="110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  <c r="V367" s="110"/>
      <c r="W367" s="110"/>
      <c r="X367" s="110"/>
      <c r="Y367" s="110"/>
      <c r="Z367" s="110"/>
    </row>
    <row r="368" spans="1:26" ht="14.25" customHeight="1" x14ac:dyDescent="0.3">
      <c r="A368" s="110"/>
      <c r="B368" s="110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  <c r="V368" s="110"/>
      <c r="W368" s="110"/>
      <c r="X368" s="110"/>
      <c r="Y368" s="110"/>
      <c r="Z368" s="110"/>
    </row>
    <row r="369" spans="1:26" ht="14.25" customHeight="1" x14ac:dyDescent="0.3">
      <c r="A369" s="110"/>
      <c r="B369" s="110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  <c r="W369" s="110"/>
      <c r="X369" s="110"/>
      <c r="Y369" s="110"/>
      <c r="Z369" s="110"/>
    </row>
    <row r="370" spans="1:26" ht="14.25" customHeight="1" x14ac:dyDescent="0.3">
      <c r="A370" s="110"/>
      <c r="B370" s="110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  <c r="W370" s="110"/>
      <c r="X370" s="110"/>
      <c r="Y370" s="110"/>
      <c r="Z370" s="110"/>
    </row>
    <row r="371" spans="1:26" ht="14.25" customHeight="1" x14ac:dyDescent="0.3">
      <c r="A371" s="110"/>
      <c r="B371" s="110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0"/>
      <c r="W371" s="110"/>
      <c r="X371" s="110"/>
      <c r="Y371" s="110"/>
      <c r="Z371" s="110"/>
    </row>
    <row r="372" spans="1:26" ht="14.25" customHeight="1" x14ac:dyDescent="0.3">
      <c r="A372" s="110"/>
      <c r="B372" s="110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0"/>
      <c r="W372" s="110"/>
      <c r="X372" s="110"/>
      <c r="Y372" s="110"/>
      <c r="Z372" s="110"/>
    </row>
    <row r="373" spans="1:26" ht="14.25" customHeight="1" x14ac:dyDescent="0.3">
      <c r="A373" s="110"/>
      <c r="B373" s="110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  <c r="W373" s="110"/>
      <c r="X373" s="110"/>
      <c r="Y373" s="110"/>
      <c r="Z373" s="110"/>
    </row>
    <row r="374" spans="1:26" ht="14.25" customHeight="1" x14ac:dyDescent="0.3">
      <c r="A374" s="110"/>
      <c r="B374" s="110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  <c r="V374" s="110"/>
      <c r="W374" s="110"/>
      <c r="X374" s="110"/>
      <c r="Y374" s="110"/>
      <c r="Z374" s="110"/>
    </row>
    <row r="375" spans="1:26" ht="14.25" customHeight="1" x14ac:dyDescent="0.3">
      <c r="A375" s="110"/>
      <c r="B375" s="110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  <c r="V375" s="110"/>
      <c r="W375" s="110"/>
      <c r="X375" s="110"/>
      <c r="Y375" s="110"/>
      <c r="Z375" s="110"/>
    </row>
    <row r="376" spans="1:26" ht="14.25" customHeight="1" x14ac:dyDescent="0.3">
      <c r="A376" s="110"/>
      <c r="B376" s="110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  <c r="V376" s="110"/>
      <c r="W376" s="110"/>
      <c r="X376" s="110"/>
      <c r="Y376" s="110"/>
      <c r="Z376" s="110"/>
    </row>
    <row r="377" spans="1:26" ht="14.25" customHeight="1" x14ac:dyDescent="0.3">
      <c r="A377" s="110"/>
      <c r="B377" s="110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  <c r="V377" s="110"/>
      <c r="W377" s="110"/>
      <c r="X377" s="110"/>
      <c r="Y377" s="110"/>
      <c r="Z377" s="110"/>
    </row>
    <row r="378" spans="1:26" ht="14.25" customHeight="1" x14ac:dyDescent="0.3">
      <c r="A378" s="110"/>
      <c r="B378" s="110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  <c r="V378" s="110"/>
      <c r="W378" s="110"/>
      <c r="X378" s="110"/>
      <c r="Y378" s="110"/>
      <c r="Z378" s="110"/>
    </row>
    <row r="379" spans="1:26" ht="14.25" customHeight="1" x14ac:dyDescent="0.3">
      <c r="A379" s="110"/>
      <c r="B379" s="110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  <c r="V379" s="110"/>
      <c r="W379" s="110"/>
      <c r="X379" s="110"/>
      <c r="Y379" s="110"/>
      <c r="Z379" s="110"/>
    </row>
    <row r="380" spans="1:26" ht="14.25" customHeight="1" x14ac:dyDescent="0.3">
      <c r="A380" s="110"/>
      <c r="B380" s="110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  <c r="V380" s="110"/>
      <c r="W380" s="110"/>
      <c r="X380" s="110"/>
      <c r="Y380" s="110"/>
      <c r="Z380" s="110"/>
    </row>
    <row r="381" spans="1:26" ht="14.25" customHeight="1" x14ac:dyDescent="0.3">
      <c r="A381" s="110"/>
      <c r="B381" s="110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  <c r="W381" s="110"/>
      <c r="X381" s="110"/>
      <c r="Y381" s="110"/>
      <c r="Z381" s="110"/>
    </row>
    <row r="382" spans="1:26" ht="14.25" customHeight="1" x14ac:dyDescent="0.3">
      <c r="A382" s="110"/>
      <c r="B382" s="110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  <c r="W382" s="110"/>
      <c r="X382" s="110"/>
      <c r="Y382" s="110"/>
      <c r="Z382" s="110"/>
    </row>
    <row r="383" spans="1:26" ht="14.25" customHeight="1" x14ac:dyDescent="0.3">
      <c r="A383" s="110"/>
      <c r="B383" s="110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  <c r="W383" s="110"/>
      <c r="X383" s="110"/>
      <c r="Y383" s="110"/>
      <c r="Z383" s="110"/>
    </row>
    <row r="384" spans="1:26" ht="14.25" customHeight="1" x14ac:dyDescent="0.3">
      <c r="A384" s="110"/>
      <c r="B384" s="110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  <c r="W384" s="110"/>
      <c r="X384" s="110"/>
      <c r="Y384" s="110"/>
      <c r="Z384" s="110"/>
    </row>
    <row r="385" spans="1:26" ht="14.25" customHeight="1" x14ac:dyDescent="0.3">
      <c r="A385" s="110"/>
      <c r="B385" s="110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  <c r="W385" s="110"/>
      <c r="X385" s="110"/>
      <c r="Y385" s="110"/>
      <c r="Z385" s="110"/>
    </row>
    <row r="386" spans="1:26" ht="14.25" customHeight="1" x14ac:dyDescent="0.3">
      <c r="A386" s="110"/>
      <c r="B386" s="110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  <c r="V386" s="110"/>
      <c r="W386" s="110"/>
      <c r="X386" s="110"/>
      <c r="Y386" s="110"/>
      <c r="Z386" s="110"/>
    </row>
    <row r="387" spans="1:26" ht="14.25" customHeight="1" x14ac:dyDescent="0.3">
      <c r="A387" s="110"/>
      <c r="B387" s="110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  <c r="V387" s="110"/>
      <c r="W387" s="110"/>
      <c r="X387" s="110"/>
      <c r="Y387" s="110"/>
      <c r="Z387" s="110"/>
    </row>
    <row r="388" spans="1:26" ht="14.25" customHeight="1" x14ac:dyDescent="0.3">
      <c r="A388" s="110"/>
      <c r="B388" s="110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  <c r="V388" s="110"/>
      <c r="W388" s="110"/>
      <c r="X388" s="110"/>
      <c r="Y388" s="110"/>
      <c r="Z388" s="110"/>
    </row>
    <row r="389" spans="1:26" ht="14.25" customHeight="1" x14ac:dyDescent="0.3">
      <c r="A389" s="110"/>
      <c r="B389" s="110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  <c r="V389" s="110"/>
      <c r="W389" s="110"/>
      <c r="X389" s="110"/>
      <c r="Y389" s="110"/>
      <c r="Z389" s="110"/>
    </row>
    <row r="390" spans="1:26" ht="14.25" customHeight="1" x14ac:dyDescent="0.3">
      <c r="A390" s="110"/>
      <c r="B390" s="110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  <c r="V390" s="110"/>
      <c r="W390" s="110"/>
      <c r="X390" s="110"/>
      <c r="Y390" s="110"/>
      <c r="Z390" s="110"/>
    </row>
    <row r="391" spans="1:26" ht="14.25" customHeight="1" x14ac:dyDescent="0.3">
      <c r="A391" s="110"/>
      <c r="B391" s="110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  <c r="V391" s="110"/>
      <c r="W391" s="110"/>
      <c r="X391" s="110"/>
      <c r="Y391" s="110"/>
      <c r="Z391" s="110"/>
    </row>
    <row r="392" spans="1:26" ht="14.25" customHeight="1" x14ac:dyDescent="0.3">
      <c r="A392" s="110"/>
      <c r="B392" s="110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0"/>
      <c r="W392" s="110"/>
      <c r="X392" s="110"/>
      <c r="Y392" s="110"/>
      <c r="Z392" s="110"/>
    </row>
    <row r="393" spans="1:26" ht="14.25" customHeight="1" x14ac:dyDescent="0.3">
      <c r="A393" s="110"/>
      <c r="B393" s="110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  <c r="W393" s="110"/>
      <c r="X393" s="110"/>
      <c r="Y393" s="110"/>
      <c r="Z393" s="110"/>
    </row>
    <row r="394" spans="1:26" ht="14.25" customHeight="1" x14ac:dyDescent="0.3">
      <c r="A394" s="110"/>
      <c r="B394" s="110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  <c r="W394" s="110"/>
      <c r="X394" s="110"/>
      <c r="Y394" s="110"/>
      <c r="Z394" s="110"/>
    </row>
    <row r="395" spans="1:26" ht="14.25" customHeight="1" x14ac:dyDescent="0.3">
      <c r="A395" s="110"/>
      <c r="B395" s="110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  <c r="W395" s="110"/>
      <c r="X395" s="110"/>
      <c r="Y395" s="110"/>
      <c r="Z395" s="110"/>
    </row>
    <row r="396" spans="1:26" ht="14.25" customHeight="1" x14ac:dyDescent="0.3">
      <c r="A396" s="110"/>
      <c r="B396" s="110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  <c r="W396" s="110"/>
      <c r="X396" s="110"/>
      <c r="Y396" s="110"/>
      <c r="Z396" s="110"/>
    </row>
    <row r="397" spans="1:26" ht="14.25" customHeight="1" x14ac:dyDescent="0.3">
      <c r="A397" s="110"/>
      <c r="B397" s="110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  <c r="W397" s="110"/>
      <c r="X397" s="110"/>
      <c r="Y397" s="110"/>
      <c r="Z397" s="110"/>
    </row>
    <row r="398" spans="1:26" ht="14.25" customHeight="1" x14ac:dyDescent="0.3">
      <c r="A398" s="110"/>
      <c r="B398" s="110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  <c r="V398" s="110"/>
      <c r="W398" s="110"/>
      <c r="X398" s="110"/>
      <c r="Y398" s="110"/>
      <c r="Z398" s="110"/>
    </row>
    <row r="399" spans="1:26" ht="14.25" customHeight="1" x14ac:dyDescent="0.3">
      <c r="A399" s="110"/>
      <c r="B399" s="110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  <c r="Z399" s="110"/>
    </row>
    <row r="400" spans="1:26" ht="14.25" customHeight="1" x14ac:dyDescent="0.3">
      <c r="A400" s="110"/>
      <c r="B400" s="110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  <c r="V400" s="110"/>
      <c r="W400" s="110"/>
      <c r="X400" s="110"/>
      <c r="Y400" s="110"/>
      <c r="Z400" s="110"/>
    </row>
    <row r="401" spans="1:26" ht="14.25" customHeight="1" x14ac:dyDescent="0.3">
      <c r="A401" s="110"/>
      <c r="B401" s="110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  <c r="V401" s="110"/>
      <c r="W401" s="110"/>
      <c r="X401" s="110"/>
      <c r="Y401" s="110"/>
      <c r="Z401" s="110"/>
    </row>
    <row r="402" spans="1:26" ht="14.25" customHeight="1" x14ac:dyDescent="0.3">
      <c r="A402" s="110"/>
      <c r="B402" s="110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  <c r="V402" s="110"/>
      <c r="W402" s="110"/>
      <c r="X402" s="110"/>
      <c r="Y402" s="110"/>
      <c r="Z402" s="110"/>
    </row>
    <row r="403" spans="1:26" ht="14.25" customHeight="1" x14ac:dyDescent="0.3">
      <c r="A403" s="110"/>
      <c r="B403" s="110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  <c r="V403" s="110"/>
      <c r="W403" s="110"/>
      <c r="X403" s="110"/>
      <c r="Y403" s="110"/>
      <c r="Z403" s="110"/>
    </row>
    <row r="404" spans="1:26" ht="14.25" customHeight="1" x14ac:dyDescent="0.3">
      <c r="A404" s="110"/>
      <c r="B404" s="110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  <c r="V404" s="110"/>
      <c r="W404" s="110"/>
      <c r="X404" s="110"/>
      <c r="Y404" s="110"/>
      <c r="Z404" s="110"/>
    </row>
    <row r="405" spans="1:26" ht="14.25" customHeight="1" x14ac:dyDescent="0.3">
      <c r="A405" s="110"/>
      <c r="B405" s="110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  <c r="W405" s="110"/>
      <c r="X405" s="110"/>
      <c r="Y405" s="110"/>
      <c r="Z405" s="110"/>
    </row>
    <row r="406" spans="1:26" ht="14.25" customHeight="1" x14ac:dyDescent="0.3">
      <c r="A406" s="110"/>
      <c r="B406" s="110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  <c r="W406" s="110"/>
      <c r="X406" s="110"/>
      <c r="Y406" s="110"/>
      <c r="Z406" s="110"/>
    </row>
    <row r="407" spans="1:26" ht="14.25" customHeight="1" x14ac:dyDescent="0.3">
      <c r="A407" s="110"/>
      <c r="B407" s="110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  <c r="W407" s="110"/>
      <c r="X407" s="110"/>
      <c r="Y407" s="110"/>
      <c r="Z407" s="110"/>
    </row>
    <row r="408" spans="1:26" ht="14.25" customHeight="1" x14ac:dyDescent="0.3">
      <c r="A408" s="110"/>
      <c r="B408" s="110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  <c r="V408" s="110"/>
      <c r="W408" s="110"/>
      <c r="X408" s="110"/>
      <c r="Y408" s="110"/>
      <c r="Z408" s="110"/>
    </row>
    <row r="409" spans="1:26" ht="14.25" customHeight="1" x14ac:dyDescent="0.3">
      <c r="A409" s="110"/>
      <c r="B409" s="110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  <c r="W409" s="110"/>
      <c r="X409" s="110"/>
      <c r="Y409" s="110"/>
      <c r="Z409" s="110"/>
    </row>
    <row r="410" spans="1:26" ht="14.25" customHeight="1" x14ac:dyDescent="0.3">
      <c r="A410" s="110"/>
      <c r="B410" s="110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  <c r="V410" s="110"/>
      <c r="W410" s="110"/>
      <c r="X410" s="110"/>
      <c r="Y410" s="110"/>
      <c r="Z410" s="110"/>
    </row>
    <row r="411" spans="1:26" ht="14.25" customHeight="1" x14ac:dyDescent="0.3">
      <c r="A411" s="110"/>
      <c r="B411" s="110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  <c r="V411" s="110"/>
      <c r="W411" s="110"/>
      <c r="X411" s="110"/>
      <c r="Y411" s="110"/>
      <c r="Z411" s="110"/>
    </row>
    <row r="412" spans="1:26" ht="14.25" customHeight="1" x14ac:dyDescent="0.3">
      <c r="A412" s="110"/>
      <c r="B412" s="110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  <c r="V412" s="110"/>
      <c r="W412" s="110"/>
      <c r="X412" s="110"/>
      <c r="Y412" s="110"/>
      <c r="Z412" s="110"/>
    </row>
    <row r="413" spans="1:26" ht="14.25" customHeight="1" x14ac:dyDescent="0.3">
      <c r="A413" s="110"/>
      <c r="B413" s="110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  <c r="Z413" s="110"/>
    </row>
    <row r="414" spans="1:26" ht="14.25" customHeight="1" x14ac:dyDescent="0.3">
      <c r="A414" s="110"/>
      <c r="B414" s="110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  <c r="V414" s="110"/>
      <c r="W414" s="110"/>
      <c r="X414" s="110"/>
      <c r="Y414" s="110"/>
      <c r="Z414" s="110"/>
    </row>
    <row r="415" spans="1:26" ht="14.25" customHeight="1" x14ac:dyDescent="0.3">
      <c r="A415" s="110"/>
      <c r="B415" s="110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  <c r="V415" s="110"/>
      <c r="W415" s="110"/>
      <c r="X415" s="110"/>
      <c r="Y415" s="110"/>
      <c r="Z415" s="110"/>
    </row>
    <row r="416" spans="1:26" ht="14.25" customHeight="1" x14ac:dyDescent="0.3">
      <c r="A416" s="110"/>
      <c r="B416" s="110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0"/>
      <c r="W416" s="110"/>
      <c r="X416" s="110"/>
      <c r="Y416" s="110"/>
      <c r="Z416" s="110"/>
    </row>
    <row r="417" spans="1:26" ht="14.25" customHeight="1" x14ac:dyDescent="0.3">
      <c r="A417" s="110"/>
      <c r="B417" s="110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  <c r="W417" s="110"/>
      <c r="X417" s="110"/>
      <c r="Y417" s="110"/>
      <c r="Z417" s="110"/>
    </row>
    <row r="418" spans="1:26" ht="14.25" customHeight="1" x14ac:dyDescent="0.3">
      <c r="A418" s="110"/>
      <c r="B418" s="110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  <c r="W418" s="110"/>
      <c r="X418" s="110"/>
      <c r="Y418" s="110"/>
      <c r="Z418" s="110"/>
    </row>
    <row r="419" spans="1:26" ht="14.25" customHeight="1" x14ac:dyDescent="0.3">
      <c r="A419" s="110"/>
      <c r="B419" s="110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  <c r="W419" s="110"/>
      <c r="X419" s="110"/>
      <c r="Y419" s="110"/>
      <c r="Z419" s="110"/>
    </row>
    <row r="420" spans="1:26" ht="14.25" customHeight="1" x14ac:dyDescent="0.3">
      <c r="A420" s="110"/>
      <c r="B420" s="110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  <c r="V420" s="110"/>
      <c r="W420" s="110"/>
      <c r="X420" s="110"/>
      <c r="Y420" s="110"/>
      <c r="Z420" s="110"/>
    </row>
    <row r="421" spans="1:26" ht="14.25" customHeight="1" x14ac:dyDescent="0.3">
      <c r="A421" s="110"/>
      <c r="B421" s="110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0"/>
      <c r="W421" s="110"/>
      <c r="X421" s="110"/>
      <c r="Y421" s="110"/>
      <c r="Z421" s="110"/>
    </row>
    <row r="422" spans="1:26" ht="14.25" customHeight="1" x14ac:dyDescent="0.3">
      <c r="A422" s="110"/>
      <c r="B422" s="110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10"/>
      <c r="U422" s="110"/>
      <c r="V422" s="110"/>
      <c r="W422" s="110"/>
      <c r="X422" s="110"/>
      <c r="Y422" s="110"/>
      <c r="Z422" s="110"/>
    </row>
    <row r="423" spans="1:26" ht="14.25" customHeight="1" x14ac:dyDescent="0.3">
      <c r="A423" s="110"/>
      <c r="B423" s="110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  <c r="V423" s="110"/>
      <c r="W423" s="110"/>
      <c r="X423" s="110"/>
      <c r="Y423" s="110"/>
      <c r="Z423" s="110"/>
    </row>
    <row r="424" spans="1:26" ht="14.25" customHeight="1" x14ac:dyDescent="0.3">
      <c r="A424" s="110"/>
      <c r="B424" s="110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  <c r="V424" s="110"/>
      <c r="W424" s="110"/>
      <c r="X424" s="110"/>
      <c r="Y424" s="110"/>
      <c r="Z424" s="110"/>
    </row>
    <row r="425" spans="1:26" ht="14.25" customHeight="1" x14ac:dyDescent="0.3">
      <c r="A425" s="110"/>
      <c r="B425" s="110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110"/>
      <c r="W425" s="110"/>
      <c r="X425" s="110"/>
      <c r="Y425" s="110"/>
      <c r="Z425" s="110"/>
    </row>
    <row r="426" spans="1:26" ht="14.25" customHeight="1" x14ac:dyDescent="0.3">
      <c r="A426" s="110"/>
      <c r="B426" s="110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  <c r="V426" s="110"/>
      <c r="W426" s="110"/>
      <c r="X426" s="110"/>
      <c r="Y426" s="110"/>
      <c r="Z426" s="110"/>
    </row>
    <row r="427" spans="1:26" ht="14.25" customHeight="1" x14ac:dyDescent="0.3">
      <c r="A427" s="110"/>
      <c r="B427" s="110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  <c r="W427" s="110"/>
      <c r="X427" s="110"/>
      <c r="Y427" s="110"/>
      <c r="Z427" s="110"/>
    </row>
    <row r="428" spans="1:26" ht="14.25" customHeight="1" x14ac:dyDescent="0.3">
      <c r="A428" s="110"/>
      <c r="B428" s="110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  <c r="V428" s="110"/>
      <c r="W428" s="110"/>
      <c r="X428" s="110"/>
      <c r="Y428" s="110"/>
      <c r="Z428" s="110"/>
    </row>
    <row r="429" spans="1:26" ht="14.25" customHeight="1" x14ac:dyDescent="0.3">
      <c r="A429" s="110"/>
      <c r="B429" s="110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  <c r="W429" s="110"/>
      <c r="X429" s="110"/>
      <c r="Y429" s="110"/>
      <c r="Z429" s="110"/>
    </row>
    <row r="430" spans="1:26" ht="14.25" customHeight="1" x14ac:dyDescent="0.3">
      <c r="A430" s="110"/>
      <c r="B430" s="110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0"/>
      <c r="W430" s="110"/>
      <c r="X430" s="110"/>
      <c r="Y430" s="110"/>
      <c r="Z430" s="110"/>
    </row>
    <row r="431" spans="1:26" ht="14.25" customHeight="1" x14ac:dyDescent="0.3">
      <c r="A431" s="110"/>
      <c r="B431" s="110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  <c r="W431" s="110"/>
      <c r="X431" s="110"/>
      <c r="Y431" s="110"/>
      <c r="Z431" s="110"/>
    </row>
    <row r="432" spans="1:26" ht="14.25" customHeight="1" x14ac:dyDescent="0.3">
      <c r="A432" s="110"/>
      <c r="B432" s="110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0"/>
      <c r="W432" s="110"/>
      <c r="X432" s="110"/>
      <c r="Y432" s="110"/>
      <c r="Z432" s="110"/>
    </row>
    <row r="433" spans="1:26" ht="14.25" customHeight="1" x14ac:dyDescent="0.3">
      <c r="A433" s="110"/>
      <c r="B433" s="110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  <c r="W433" s="110"/>
      <c r="X433" s="110"/>
      <c r="Y433" s="110"/>
      <c r="Z433" s="110"/>
    </row>
    <row r="434" spans="1:26" ht="14.25" customHeight="1" x14ac:dyDescent="0.3">
      <c r="A434" s="110"/>
      <c r="B434" s="110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  <c r="V434" s="110"/>
      <c r="W434" s="110"/>
      <c r="X434" s="110"/>
      <c r="Y434" s="110"/>
      <c r="Z434" s="110"/>
    </row>
    <row r="435" spans="1:26" ht="14.25" customHeight="1" x14ac:dyDescent="0.3">
      <c r="A435" s="110"/>
      <c r="B435" s="110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  <c r="V435" s="110"/>
      <c r="W435" s="110"/>
      <c r="X435" s="110"/>
      <c r="Y435" s="110"/>
      <c r="Z435" s="110"/>
    </row>
    <row r="436" spans="1:26" ht="14.25" customHeight="1" x14ac:dyDescent="0.3">
      <c r="A436" s="110"/>
      <c r="B436" s="110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  <c r="V436" s="110"/>
      <c r="W436" s="110"/>
      <c r="X436" s="110"/>
      <c r="Y436" s="110"/>
      <c r="Z436" s="110"/>
    </row>
    <row r="437" spans="1:26" ht="14.25" customHeight="1" x14ac:dyDescent="0.3">
      <c r="A437" s="110"/>
      <c r="B437" s="110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  <c r="V437" s="110"/>
      <c r="W437" s="110"/>
      <c r="X437" s="110"/>
      <c r="Y437" s="110"/>
      <c r="Z437" s="110"/>
    </row>
    <row r="438" spans="1:26" ht="14.25" customHeight="1" x14ac:dyDescent="0.3">
      <c r="A438" s="110"/>
      <c r="B438" s="110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0"/>
      <c r="W438" s="110"/>
      <c r="X438" s="110"/>
      <c r="Y438" s="110"/>
      <c r="Z438" s="110"/>
    </row>
    <row r="439" spans="1:26" ht="14.25" customHeight="1" x14ac:dyDescent="0.3">
      <c r="A439" s="110"/>
      <c r="B439" s="110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0"/>
      <c r="W439" s="110"/>
      <c r="X439" s="110"/>
      <c r="Y439" s="110"/>
      <c r="Z439" s="110"/>
    </row>
    <row r="440" spans="1:26" ht="14.25" customHeight="1" x14ac:dyDescent="0.3">
      <c r="A440" s="110"/>
      <c r="B440" s="110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  <c r="V440" s="110"/>
      <c r="W440" s="110"/>
      <c r="X440" s="110"/>
      <c r="Y440" s="110"/>
      <c r="Z440" s="110"/>
    </row>
    <row r="441" spans="1:26" ht="14.25" customHeight="1" x14ac:dyDescent="0.3">
      <c r="A441" s="110"/>
      <c r="B441" s="110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110"/>
      <c r="W441" s="110"/>
      <c r="X441" s="110"/>
      <c r="Y441" s="110"/>
      <c r="Z441" s="110"/>
    </row>
    <row r="442" spans="1:26" ht="14.25" customHeight="1" x14ac:dyDescent="0.3">
      <c r="A442" s="110"/>
      <c r="B442" s="110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  <c r="W442" s="110"/>
      <c r="X442" s="110"/>
      <c r="Y442" s="110"/>
      <c r="Z442" s="110"/>
    </row>
    <row r="443" spans="1:26" ht="14.25" customHeight="1" x14ac:dyDescent="0.3">
      <c r="A443" s="110"/>
      <c r="B443" s="110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  <c r="V443" s="110"/>
      <c r="W443" s="110"/>
      <c r="X443" s="110"/>
      <c r="Y443" s="110"/>
      <c r="Z443" s="110"/>
    </row>
    <row r="444" spans="1:26" ht="14.25" customHeight="1" x14ac:dyDescent="0.3">
      <c r="A444" s="110"/>
      <c r="B444" s="110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  <c r="V444" s="110"/>
      <c r="W444" s="110"/>
      <c r="X444" s="110"/>
      <c r="Y444" s="110"/>
      <c r="Z444" s="110"/>
    </row>
    <row r="445" spans="1:26" ht="14.25" customHeight="1" x14ac:dyDescent="0.3">
      <c r="A445" s="110"/>
      <c r="B445" s="110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  <c r="V445" s="110"/>
      <c r="W445" s="110"/>
      <c r="X445" s="110"/>
      <c r="Y445" s="110"/>
      <c r="Z445" s="110"/>
    </row>
    <row r="446" spans="1:26" ht="14.25" customHeight="1" x14ac:dyDescent="0.3">
      <c r="A446" s="110"/>
      <c r="B446" s="110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0"/>
      <c r="U446" s="110"/>
      <c r="V446" s="110"/>
      <c r="W446" s="110"/>
      <c r="X446" s="110"/>
      <c r="Y446" s="110"/>
      <c r="Z446" s="110"/>
    </row>
    <row r="447" spans="1:26" ht="14.25" customHeight="1" x14ac:dyDescent="0.3">
      <c r="A447" s="110"/>
      <c r="B447" s="110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  <c r="V447" s="110"/>
      <c r="W447" s="110"/>
      <c r="X447" s="110"/>
      <c r="Y447" s="110"/>
      <c r="Z447" s="110"/>
    </row>
    <row r="448" spans="1:26" ht="14.25" customHeight="1" x14ac:dyDescent="0.3">
      <c r="A448" s="110"/>
      <c r="B448" s="110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  <c r="V448" s="110"/>
      <c r="W448" s="110"/>
      <c r="X448" s="110"/>
      <c r="Y448" s="110"/>
      <c r="Z448" s="110"/>
    </row>
    <row r="449" spans="1:26" ht="14.25" customHeight="1" x14ac:dyDescent="0.3">
      <c r="A449" s="110"/>
      <c r="B449" s="110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  <c r="V449" s="110"/>
      <c r="W449" s="110"/>
      <c r="X449" s="110"/>
      <c r="Y449" s="110"/>
      <c r="Z449" s="110"/>
    </row>
    <row r="450" spans="1:26" ht="14.25" customHeight="1" x14ac:dyDescent="0.3">
      <c r="A450" s="110"/>
      <c r="B450" s="110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  <c r="V450" s="110"/>
      <c r="W450" s="110"/>
      <c r="X450" s="110"/>
      <c r="Y450" s="110"/>
      <c r="Z450" s="110"/>
    </row>
    <row r="451" spans="1:26" ht="14.25" customHeight="1" x14ac:dyDescent="0.3">
      <c r="A451" s="110"/>
      <c r="B451" s="110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  <c r="V451" s="110"/>
      <c r="W451" s="110"/>
      <c r="X451" s="110"/>
      <c r="Y451" s="110"/>
      <c r="Z451" s="110"/>
    </row>
    <row r="452" spans="1:26" ht="14.25" customHeight="1" x14ac:dyDescent="0.3">
      <c r="A452" s="110"/>
      <c r="B452" s="110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10"/>
      <c r="U452" s="110"/>
      <c r="V452" s="110"/>
      <c r="W452" s="110"/>
      <c r="X452" s="110"/>
      <c r="Y452" s="110"/>
      <c r="Z452" s="110"/>
    </row>
    <row r="453" spans="1:26" ht="14.25" customHeight="1" x14ac:dyDescent="0.3">
      <c r="A453" s="110"/>
      <c r="B453" s="110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  <c r="V453" s="110"/>
      <c r="W453" s="110"/>
      <c r="X453" s="110"/>
      <c r="Y453" s="110"/>
      <c r="Z453" s="110"/>
    </row>
    <row r="454" spans="1:26" ht="14.25" customHeight="1" x14ac:dyDescent="0.3">
      <c r="A454" s="110"/>
      <c r="B454" s="110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  <c r="V454" s="110"/>
      <c r="W454" s="110"/>
      <c r="X454" s="110"/>
      <c r="Y454" s="110"/>
      <c r="Z454" s="110"/>
    </row>
    <row r="455" spans="1:26" ht="14.25" customHeight="1" x14ac:dyDescent="0.3">
      <c r="A455" s="110"/>
      <c r="B455" s="110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  <c r="V455" s="110"/>
      <c r="W455" s="110"/>
      <c r="X455" s="110"/>
      <c r="Y455" s="110"/>
      <c r="Z455" s="110"/>
    </row>
    <row r="456" spans="1:26" ht="14.25" customHeight="1" x14ac:dyDescent="0.3">
      <c r="A456" s="110"/>
      <c r="B456" s="110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  <c r="V456" s="110"/>
      <c r="W456" s="110"/>
      <c r="X456" s="110"/>
      <c r="Y456" s="110"/>
      <c r="Z456" s="110"/>
    </row>
    <row r="457" spans="1:26" ht="14.25" customHeight="1" x14ac:dyDescent="0.3">
      <c r="A457" s="110"/>
      <c r="B457" s="110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110"/>
      <c r="W457" s="110"/>
      <c r="X457" s="110"/>
      <c r="Y457" s="110"/>
      <c r="Z457" s="110"/>
    </row>
    <row r="458" spans="1:26" ht="14.25" customHeight="1" x14ac:dyDescent="0.3">
      <c r="A458" s="110"/>
      <c r="B458" s="110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0"/>
      <c r="W458" s="110"/>
      <c r="X458" s="110"/>
      <c r="Y458" s="110"/>
      <c r="Z458" s="110"/>
    </row>
    <row r="459" spans="1:26" ht="14.25" customHeight="1" x14ac:dyDescent="0.3">
      <c r="A459" s="110"/>
      <c r="B459" s="110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  <c r="T459" s="110"/>
      <c r="U459" s="110"/>
      <c r="V459" s="110"/>
      <c r="W459" s="110"/>
      <c r="X459" s="110"/>
      <c r="Y459" s="110"/>
      <c r="Z459" s="110"/>
    </row>
    <row r="460" spans="1:26" ht="14.25" customHeight="1" x14ac:dyDescent="0.3">
      <c r="A460" s="110"/>
      <c r="B460" s="110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  <c r="V460" s="110"/>
      <c r="W460" s="110"/>
      <c r="X460" s="110"/>
      <c r="Y460" s="110"/>
      <c r="Z460" s="110"/>
    </row>
    <row r="461" spans="1:26" ht="14.25" customHeight="1" x14ac:dyDescent="0.3">
      <c r="A461" s="110"/>
      <c r="B461" s="110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  <c r="V461" s="110"/>
      <c r="W461" s="110"/>
      <c r="X461" s="110"/>
      <c r="Y461" s="110"/>
      <c r="Z461" s="110"/>
    </row>
    <row r="462" spans="1:26" ht="14.25" customHeight="1" x14ac:dyDescent="0.3">
      <c r="A462" s="110"/>
      <c r="B462" s="110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10"/>
      <c r="U462" s="110"/>
      <c r="V462" s="110"/>
      <c r="W462" s="110"/>
      <c r="X462" s="110"/>
      <c r="Y462" s="110"/>
      <c r="Z462" s="110"/>
    </row>
    <row r="463" spans="1:26" ht="14.25" customHeight="1" x14ac:dyDescent="0.3">
      <c r="A463" s="110"/>
      <c r="B463" s="110"/>
      <c r="C463" s="110"/>
      <c r="D463" s="110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  <c r="V463" s="110"/>
      <c r="W463" s="110"/>
      <c r="X463" s="110"/>
      <c r="Y463" s="110"/>
      <c r="Z463" s="110"/>
    </row>
    <row r="464" spans="1:26" ht="14.25" customHeight="1" x14ac:dyDescent="0.3">
      <c r="A464" s="110"/>
      <c r="B464" s="110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  <c r="T464" s="110"/>
      <c r="U464" s="110"/>
      <c r="V464" s="110"/>
      <c r="W464" s="110"/>
      <c r="X464" s="110"/>
      <c r="Y464" s="110"/>
      <c r="Z464" s="110"/>
    </row>
    <row r="465" spans="1:26" ht="14.25" customHeight="1" x14ac:dyDescent="0.3">
      <c r="A465" s="110"/>
      <c r="B465" s="110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110"/>
      <c r="W465" s="110"/>
      <c r="X465" s="110"/>
      <c r="Y465" s="110"/>
      <c r="Z465" s="110"/>
    </row>
    <row r="466" spans="1:26" ht="14.25" customHeight="1" x14ac:dyDescent="0.3">
      <c r="A466" s="110"/>
      <c r="B466" s="110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  <c r="W466" s="110"/>
      <c r="X466" s="110"/>
      <c r="Y466" s="110"/>
      <c r="Z466" s="110"/>
    </row>
    <row r="467" spans="1:26" ht="14.25" customHeight="1" x14ac:dyDescent="0.3">
      <c r="A467" s="110"/>
      <c r="B467" s="110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  <c r="V467" s="110"/>
      <c r="W467" s="110"/>
      <c r="X467" s="110"/>
      <c r="Y467" s="110"/>
      <c r="Z467" s="110"/>
    </row>
    <row r="468" spans="1:26" ht="14.25" customHeight="1" x14ac:dyDescent="0.3">
      <c r="A468" s="110"/>
      <c r="B468" s="110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10"/>
      <c r="U468" s="110"/>
      <c r="V468" s="110"/>
      <c r="W468" s="110"/>
      <c r="X468" s="110"/>
      <c r="Y468" s="110"/>
      <c r="Z468" s="110"/>
    </row>
    <row r="469" spans="1:26" ht="14.25" customHeight="1" x14ac:dyDescent="0.3">
      <c r="A469" s="110"/>
      <c r="B469" s="110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  <c r="W469" s="110"/>
      <c r="X469" s="110"/>
      <c r="Y469" s="110"/>
      <c r="Z469" s="110"/>
    </row>
    <row r="470" spans="1:26" ht="14.25" customHeight="1" x14ac:dyDescent="0.3">
      <c r="A470" s="110"/>
      <c r="B470" s="110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  <c r="S470" s="110"/>
      <c r="T470" s="110"/>
      <c r="U470" s="110"/>
      <c r="V470" s="110"/>
      <c r="W470" s="110"/>
      <c r="X470" s="110"/>
      <c r="Y470" s="110"/>
      <c r="Z470" s="110"/>
    </row>
    <row r="471" spans="1:26" ht="14.25" customHeight="1" x14ac:dyDescent="0.3">
      <c r="A471" s="110"/>
      <c r="B471" s="110"/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  <c r="T471" s="110"/>
      <c r="U471" s="110"/>
      <c r="V471" s="110"/>
      <c r="W471" s="110"/>
      <c r="X471" s="110"/>
      <c r="Y471" s="110"/>
      <c r="Z471" s="110"/>
    </row>
    <row r="472" spans="1:26" ht="14.25" customHeight="1" x14ac:dyDescent="0.3">
      <c r="A472" s="110"/>
      <c r="B472" s="110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0"/>
      <c r="W472" s="110"/>
      <c r="X472" s="110"/>
      <c r="Y472" s="110"/>
      <c r="Z472" s="110"/>
    </row>
    <row r="473" spans="1:26" ht="14.25" customHeight="1" x14ac:dyDescent="0.3">
      <c r="A473" s="110"/>
      <c r="B473" s="110"/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  <c r="V473" s="110"/>
      <c r="W473" s="110"/>
      <c r="X473" s="110"/>
      <c r="Y473" s="110"/>
      <c r="Z473" s="110"/>
    </row>
    <row r="474" spans="1:26" ht="14.25" customHeight="1" x14ac:dyDescent="0.3">
      <c r="A474" s="110"/>
      <c r="B474" s="110"/>
      <c r="C474" s="110"/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  <c r="T474" s="110"/>
      <c r="U474" s="110"/>
      <c r="V474" s="110"/>
      <c r="W474" s="110"/>
      <c r="X474" s="110"/>
      <c r="Y474" s="110"/>
      <c r="Z474" s="110"/>
    </row>
    <row r="475" spans="1:26" ht="14.25" customHeight="1" x14ac:dyDescent="0.3">
      <c r="A475" s="110"/>
      <c r="B475" s="110"/>
      <c r="C475" s="110"/>
      <c r="D475" s="110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  <c r="V475" s="110"/>
      <c r="W475" s="110"/>
      <c r="X475" s="110"/>
      <c r="Y475" s="110"/>
      <c r="Z475" s="110"/>
    </row>
    <row r="476" spans="1:26" ht="14.25" customHeight="1" x14ac:dyDescent="0.3">
      <c r="A476" s="110"/>
      <c r="B476" s="110"/>
      <c r="C476" s="110"/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  <c r="S476" s="110"/>
      <c r="T476" s="110"/>
      <c r="U476" s="110"/>
      <c r="V476" s="110"/>
      <c r="W476" s="110"/>
      <c r="X476" s="110"/>
      <c r="Y476" s="110"/>
      <c r="Z476" s="110"/>
    </row>
    <row r="477" spans="1:26" ht="14.25" customHeight="1" x14ac:dyDescent="0.3">
      <c r="A477" s="110"/>
      <c r="B477" s="110"/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  <c r="V477" s="110"/>
      <c r="W477" s="110"/>
      <c r="X477" s="110"/>
      <c r="Y477" s="110"/>
      <c r="Z477" s="110"/>
    </row>
    <row r="478" spans="1:26" ht="14.25" customHeight="1" x14ac:dyDescent="0.3">
      <c r="A478" s="110"/>
      <c r="B478" s="110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  <c r="V478" s="110"/>
      <c r="W478" s="110"/>
      <c r="X478" s="110"/>
      <c r="Y478" s="110"/>
      <c r="Z478" s="110"/>
    </row>
    <row r="479" spans="1:26" ht="14.25" customHeight="1" x14ac:dyDescent="0.3">
      <c r="A479" s="110"/>
      <c r="B479" s="110"/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  <c r="V479" s="110"/>
      <c r="W479" s="110"/>
      <c r="X479" s="110"/>
      <c r="Y479" s="110"/>
      <c r="Z479" s="110"/>
    </row>
    <row r="480" spans="1:26" ht="14.25" customHeight="1" x14ac:dyDescent="0.3">
      <c r="A480" s="110"/>
      <c r="B480" s="110"/>
      <c r="C480" s="110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0"/>
      <c r="W480" s="110"/>
      <c r="X480" s="110"/>
      <c r="Y480" s="110"/>
      <c r="Z480" s="110"/>
    </row>
    <row r="481" spans="1:26" ht="14.25" customHeight="1" x14ac:dyDescent="0.3">
      <c r="A481" s="110"/>
      <c r="B481" s="110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0"/>
      <c r="W481" s="110"/>
      <c r="X481" s="110"/>
      <c r="Y481" s="110"/>
      <c r="Z481" s="110"/>
    </row>
    <row r="482" spans="1:26" ht="14.25" customHeight="1" x14ac:dyDescent="0.3">
      <c r="A482" s="110"/>
      <c r="B482" s="110"/>
      <c r="C482" s="110"/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  <c r="V482" s="110"/>
      <c r="W482" s="110"/>
      <c r="X482" s="110"/>
      <c r="Y482" s="110"/>
      <c r="Z482" s="110"/>
    </row>
    <row r="483" spans="1:26" ht="14.25" customHeight="1" x14ac:dyDescent="0.3">
      <c r="A483" s="110"/>
      <c r="B483" s="110"/>
      <c r="C483" s="110"/>
      <c r="D483" s="110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10"/>
      <c r="U483" s="110"/>
      <c r="V483" s="110"/>
      <c r="W483" s="110"/>
      <c r="X483" s="110"/>
      <c r="Y483" s="110"/>
      <c r="Z483" s="110"/>
    </row>
    <row r="484" spans="1:26" ht="14.25" customHeight="1" x14ac:dyDescent="0.3">
      <c r="A484" s="110"/>
      <c r="B484" s="110"/>
      <c r="C484" s="110"/>
      <c r="D484" s="110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  <c r="V484" s="110"/>
      <c r="W484" s="110"/>
      <c r="X484" s="110"/>
      <c r="Y484" s="110"/>
      <c r="Z484" s="110"/>
    </row>
    <row r="485" spans="1:26" ht="14.25" customHeight="1" x14ac:dyDescent="0.3">
      <c r="A485" s="110"/>
      <c r="B485" s="110"/>
      <c r="C485" s="110"/>
      <c r="D485" s="110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  <c r="S485" s="110"/>
      <c r="T485" s="110"/>
      <c r="U485" s="110"/>
      <c r="V485" s="110"/>
      <c r="W485" s="110"/>
      <c r="X485" s="110"/>
      <c r="Y485" s="110"/>
      <c r="Z485" s="110"/>
    </row>
    <row r="486" spans="1:26" ht="14.25" customHeight="1" x14ac:dyDescent="0.3">
      <c r="A486" s="110"/>
      <c r="B486" s="110"/>
      <c r="C486" s="110"/>
      <c r="D486" s="110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  <c r="S486" s="110"/>
      <c r="T486" s="110"/>
      <c r="U486" s="110"/>
      <c r="V486" s="110"/>
      <c r="W486" s="110"/>
      <c r="X486" s="110"/>
      <c r="Y486" s="110"/>
      <c r="Z486" s="110"/>
    </row>
    <row r="487" spans="1:26" ht="14.25" customHeight="1" x14ac:dyDescent="0.3">
      <c r="A487" s="110"/>
      <c r="B487" s="110"/>
      <c r="C487" s="110"/>
      <c r="D487" s="110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  <c r="V487" s="110"/>
      <c r="W487" s="110"/>
      <c r="X487" s="110"/>
      <c r="Y487" s="110"/>
      <c r="Z487" s="110"/>
    </row>
    <row r="488" spans="1:26" ht="14.25" customHeight="1" x14ac:dyDescent="0.3">
      <c r="A488" s="110"/>
      <c r="B488" s="110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  <c r="T488" s="110"/>
      <c r="U488" s="110"/>
      <c r="V488" s="110"/>
      <c r="W488" s="110"/>
      <c r="X488" s="110"/>
      <c r="Y488" s="110"/>
      <c r="Z488" s="110"/>
    </row>
    <row r="489" spans="1:26" ht="14.25" customHeight="1" x14ac:dyDescent="0.3">
      <c r="A489" s="110"/>
      <c r="B489" s="110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0"/>
      <c r="W489" s="110"/>
      <c r="X489" s="110"/>
      <c r="Y489" s="110"/>
      <c r="Z489" s="110"/>
    </row>
    <row r="490" spans="1:26" ht="14.25" customHeight="1" x14ac:dyDescent="0.3">
      <c r="A490" s="110"/>
      <c r="B490" s="110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0"/>
      <c r="W490" s="110"/>
      <c r="X490" s="110"/>
      <c r="Y490" s="110"/>
      <c r="Z490" s="110"/>
    </row>
    <row r="491" spans="1:26" ht="14.25" customHeight="1" x14ac:dyDescent="0.3">
      <c r="A491" s="110"/>
      <c r="B491" s="110"/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  <c r="W491" s="110"/>
      <c r="X491" s="110"/>
      <c r="Y491" s="110"/>
      <c r="Z491" s="110"/>
    </row>
    <row r="492" spans="1:26" ht="14.25" customHeight="1" x14ac:dyDescent="0.3">
      <c r="A492" s="110"/>
      <c r="B492" s="110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  <c r="T492" s="110"/>
      <c r="U492" s="110"/>
      <c r="V492" s="110"/>
      <c r="W492" s="110"/>
      <c r="X492" s="110"/>
      <c r="Y492" s="110"/>
      <c r="Z492" s="110"/>
    </row>
    <row r="493" spans="1:26" ht="14.25" customHeight="1" x14ac:dyDescent="0.3">
      <c r="A493" s="110"/>
      <c r="B493" s="110"/>
      <c r="C493" s="110"/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  <c r="W493" s="110"/>
      <c r="X493" s="110"/>
      <c r="Y493" s="110"/>
      <c r="Z493" s="110"/>
    </row>
    <row r="494" spans="1:26" ht="14.25" customHeight="1" x14ac:dyDescent="0.3">
      <c r="A494" s="110"/>
      <c r="B494" s="110"/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  <c r="T494" s="110"/>
      <c r="U494" s="110"/>
      <c r="V494" s="110"/>
      <c r="W494" s="110"/>
      <c r="X494" s="110"/>
      <c r="Y494" s="110"/>
      <c r="Z494" s="110"/>
    </row>
    <row r="495" spans="1:26" ht="14.25" customHeight="1" x14ac:dyDescent="0.3">
      <c r="A495" s="110"/>
      <c r="B495" s="110"/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10"/>
      <c r="U495" s="110"/>
      <c r="V495" s="110"/>
      <c r="W495" s="110"/>
      <c r="X495" s="110"/>
      <c r="Y495" s="110"/>
      <c r="Z495" s="110"/>
    </row>
    <row r="496" spans="1:26" ht="14.25" customHeight="1" x14ac:dyDescent="0.3">
      <c r="A496" s="110"/>
      <c r="B496" s="110"/>
      <c r="C496" s="110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  <c r="T496" s="110"/>
      <c r="U496" s="110"/>
      <c r="V496" s="110"/>
      <c r="W496" s="110"/>
      <c r="X496" s="110"/>
      <c r="Y496" s="110"/>
      <c r="Z496" s="110"/>
    </row>
    <row r="497" spans="1:26" ht="14.25" customHeight="1" x14ac:dyDescent="0.3">
      <c r="A497" s="110"/>
      <c r="B497" s="110"/>
      <c r="C497" s="110"/>
      <c r="D497" s="110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  <c r="T497" s="110"/>
      <c r="U497" s="110"/>
      <c r="V497" s="110"/>
      <c r="W497" s="110"/>
      <c r="X497" s="110"/>
      <c r="Y497" s="110"/>
      <c r="Z497" s="110"/>
    </row>
    <row r="498" spans="1:26" ht="14.25" customHeight="1" x14ac:dyDescent="0.3">
      <c r="A498" s="110"/>
      <c r="B498" s="110"/>
      <c r="C498" s="110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0"/>
      <c r="V498" s="110"/>
      <c r="W498" s="110"/>
      <c r="X498" s="110"/>
      <c r="Y498" s="110"/>
      <c r="Z498" s="110"/>
    </row>
    <row r="499" spans="1:26" ht="14.25" customHeight="1" x14ac:dyDescent="0.3">
      <c r="A499" s="110"/>
      <c r="B499" s="110"/>
      <c r="C499" s="110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  <c r="V499" s="110"/>
      <c r="W499" s="110"/>
      <c r="X499" s="110"/>
      <c r="Y499" s="110"/>
      <c r="Z499" s="110"/>
    </row>
    <row r="500" spans="1:26" ht="14.25" customHeight="1" x14ac:dyDescent="0.3">
      <c r="A500" s="110"/>
      <c r="B500" s="110"/>
      <c r="C500" s="110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  <c r="T500" s="110"/>
      <c r="U500" s="110"/>
      <c r="V500" s="110"/>
      <c r="W500" s="110"/>
      <c r="X500" s="110"/>
      <c r="Y500" s="110"/>
      <c r="Z500" s="110"/>
    </row>
    <row r="501" spans="1:26" ht="14.25" customHeight="1" x14ac:dyDescent="0.3">
      <c r="A501" s="110"/>
      <c r="B501" s="110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0"/>
      <c r="W501" s="110"/>
      <c r="X501" s="110"/>
      <c r="Y501" s="110"/>
      <c r="Z501" s="110"/>
    </row>
    <row r="502" spans="1:26" ht="14.25" customHeight="1" x14ac:dyDescent="0.3">
      <c r="A502" s="110"/>
      <c r="B502" s="110"/>
      <c r="C502" s="110"/>
      <c r="D502" s="110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0"/>
      <c r="W502" s="110"/>
      <c r="X502" s="110"/>
      <c r="Y502" s="110"/>
      <c r="Z502" s="110"/>
    </row>
    <row r="503" spans="1:26" ht="14.25" customHeight="1" x14ac:dyDescent="0.3">
      <c r="A503" s="110"/>
      <c r="B503" s="110"/>
      <c r="C503" s="110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  <c r="V503" s="110"/>
      <c r="W503" s="110"/>
      <c r="X503" s="110"/>
      <c r="Y503" s="110"/>
      <c r="Z503" s="110"/>
    </row>
    <row r="504" spans="1:26" ht="14.25" customHeight="1" x14ac:dyDescent="0.3">
      <c r="A504" s="110"/>
      <c r="B504" s="110"/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0"/>
      <c r="W504" s="110"/>
      <c r="X504" s="110"/>
      <c r="Y504" s="110"/>
      <c r="Z504" s="110"/>
    </row>
    <row r="505" spans="1:26" ht="14.25" customHeight="1" x14ac:dyDescent="0.3">
      <c r="A505" s="110"/>
      <c r="B505" s="110"/>
      <c r="C505" s="110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  <c r="W505" s="110"/>
      <c r="X505" s="110"/>
      <c r="Y505" s="110"/>
      <c r="Z505" s="110"/>
    </row>
    <row r="506" spans="1:26" ht="14.25" customHeight="1" x14ac:dyDescent="0.3">
      <c r="A506" s="110"/>
      <c r="B506" s="110"/>
      <c r="C506" s="110"/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  <c r="V506" s="110"/>
      <c r="W506" s="110"/>
      <c r="X506" s="110"/>
      <c r="Y506" s="110"/>
      <c r="Z506" s="110"/>
    </row>
    <row r="507" spans="1:26" ht="14.25" customHeight="1" x14ac:dyDescent="0.3">
      <c r="A507" s="110"/>
      <c r="B507" s="110"/>
      <c r="C507" s="110"/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  <c r="T507" s="110"/>
      <c r="U507" s="110"/>
      <c r="V507" s="110"/>
      <c r="W507" s="110"/>
      <c r="X507" s="110"/>
      <c r="Y507" s="110"/>
      <c r="Z507" s="110"/>
    </row>
    <row r="508" spans="1:26" ht="14.25" customHeight="1" x14ac:dyDescent="0.3">
      <c r="A508" s="110"/>
      <c r="B508" s="110"/>
      <c r="C508" s="110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  <c r="T508" s="110"/>
      <c r="U508" s="110"/>
      <c r="V508" s="110"/>
      <c r="W508" s="110"/>
      <c r="X508" s="110"/>
      <c r="Y508" s="110"/>
      <c r="Z508" s="110"/>
    </row>
    <row r="509" spans="1:26" ht="14.25" customHeight="1" x14ac:dyDescent="0.3">
      <c r="A509" s="110"/>
      <c r="B509" s="110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  <c r="T509" s="110"/>
      <c r="U509" s="110"/>
      <c r="V509" s="110"/>
      <c r="W509" s="110"/>
      <c r="X509" s="110"/>
      <c r="Y509" s="110"/>
      <c r="Z509" s="110"/>
    </row>
    <row r="510" spans="1:26" ht="14.25" customHeight="1" x14ac:dyDescent="0.3">
      <c r="A510" s="110"/>
      <c r="B510" s="110"/>
      <c r="C510" s="110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  <c r="T510" s="110"/>
      <c r="U510" s="110"/>
      <c r="V510" s="110"/>
      <c r="W510" s="110"/>
      <c r="X510" s="110"/>
      <c r="Y510" s="110"/>
      <c r="Z510" s="110"/>
    </row>
    <row r="511" spans="1:26" ht="14.25" customHeight="1" x14ac:dyDescent="0.3">
      <c r="A511" s="110"/>
      <c r="B511" s="110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  <c r="V511" s="110"/>
      <c r="W511" s="110"/>
      <c r="X511" s="110"/>
      <c r="Y511" s="110"/>
      <c r="Z511" s="110"/>
    </row>
    <row r="512" spans="1:26" ht="14.25" customHeight="1" x14ac:dyDescent="0.3">
      <c r="A512" s="110"/>
      <c r="B512" s="110"/>
      <c r="C512" s="110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110"/>
      <c r="U512" s="110"/>
      <c r="V512" s="110"/>
      <c r="W512" s="110"/>
      <c r="X512" s="110"/>
      <c r="Y512" s="110"/>
      <c r="Z512" s="110"/>
    </row>
    <row r="513" spans="1:26" ht="14.25" customHeight="1" x14ac:dyDescent="0.3">
      <c r="A513" s="110"/>
      <c r="B513" s="110"/>
      <c r="C513" s="110"/>
      <c r="D513" s="110"/>
      <c r="E513" s="110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  <c r="W513" s="110"/>
      <c r="X513" s="110"/>
      <c r="Y513" s="110"/>
      <c r="Z513" s="110"/>
    </row>
    <row r="514" spans="1:26" ht="14.25" customHeight="1" x14ac:dyDescent="0.3">
      <c r="A514" s="110"/>
      <c r="B514" s="110"/>
      <c r="C514" s="110"/>
      <c r="D514" s="110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0"/>
      <c r="W514" s="110"/>
      <c r="X514" s="110"/>
      <c r="Y514" s="110"/>
      <c r="Z514" s="110"/>
    </row>
    <row r="515" spans="1:26" ht="14.25" customHeight="1" x14ac:dyDescent="0.3">
      <c r="A515" s="110"/>
      <c r="B515" s="110"/>
      <c r="C515" s="110"/>
      <c r="D515" s="110"/>
      <c r="E515" s="110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  <c r="W515" s="110"/>
      <c r="X515" s="110"/>
      <c r="Y515" s="110"/>
      <c r="Z515" s="110"/>
    </row>
    <row r="516" spans="1:26" ht="14.25" customHeight="1" x14ac:dyDescent="0.3">
      <c r="A516" s="110"/>
      <c r="B516" s="110"/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  <c r="V516" s="110"/>
      <c r="W516" s="110"/>
      <c r="X516" s="110"/>
      <c r="Y516" s="110"/>
      <c r="Z516" s="110"/>
    </row>
    <row r="517" spans="1:26" ht="14.25" customHeight="1" x14ac:dyDescent="0.3">
      <c r="A517" s="110"/>
      <c r="B517" s="110"/>
      <c r="C517" s="110"/>
      <c r="D517" s="110"/>
      <c r="E517" s="110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  <c r="W517" s="110"/>
      <c r="X517" s="110"/>
      <c r="Y517" s="110"/>
      <c r="Z517" s="110"/>
    </row>
    <row r="518" spans="1:26" ht="14.25" customHeight="1" x14ac:dyDescent="0.3">
      <c r="A518" s="110"/>
      <c r="B518" s="110"/>
      <c r="C518" s="110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  <c r="T518" s="110"/>
      <c r="U518" s="110"/>
      <c r="V518" s="110"/>
      <c r="W518" s="110"/>
      <c r="X518" s="110"/>
      <c r="Y518" s="110"/>
      <c r="Z518" s="110"/>
    </row>
    <row r="519" spans="1:26" ht="14.25" customHeight="1" x14ac:dyDescent="0.3">
      <c r="A519" s="110"/>
      <c r="B519" s="110"/>
      <c r="C519" s="110"/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  <c r="S519" s="110"/>
      <c r="T519" s="110"/>
      <c r="U519" s="110"/>
      <c r="V519" s="110"/>
      <c r="W519" s="110"/>
      <c r="X519" s="110"/>
      <c r="Y519" s="110"/>
      <c r="Z519" s="110"/>
    </row>
    <row r="520" spans="1:26" ht="14.25" customHeight="1" x14ac:dyDescent="0.3">
      <c r="A520" s="110"/>
      <c r="B520" s="110"/>
      <c r="C520" s="110"/>
      <c r="D520" s="110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  <c r="T520" s="110"/>
      <c r="U520" s="110"/>
      <c r="V520" s="110"/>
      <c r="W520" s="110"/>
      <c r="X520" s="110"/>
      <c r="Y520" s="110"/>
      <c r="Z520" s="110"/>
    </row>
    <row r="521" spans="1:26" ht="14.25" customHeight="1" x14ac:dyDescent="0.3">
      <c r="A521" s="110"/>
      <c r="B521" s="110"/>
      <c r="C521" s="110"/>
      <c r="D521" s="110"/>
      <c r="E521" s="110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  <c r="T521" s="110"/>
      <c r="U521" s="110"/>
      <c r="V521" s="110"/>
      <c r="W521" s="110"/>
      <c r="X521" s="110"/>
      <c r="Y521" s="110"/>
      <c r="Z521" s="110"/>
    </row>
    <row r="522" spans="1:26" ht="14.25" customHeight="1" x14ac:dyDescent="0.3">
      <c r="A522" s="110"/>
      <c r="B522" s="110"/>
      <c r="C522" s="110"/>
      <c r="D522" s="110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  <c r="T522" s="110"/>
      <c r="U522" s="110"/>
      <c r="V522" s="110"/>
      <c r="W522" s="110"/>
      <c r="X522" s="110"/>
      <c r="Y522" s="110"/>
      <c r="Z522" s="110"/>
    </row>
    <row r="523" spans="1:26" ht="14.25" customHeight="1" x14ac:dyDescent="0.3">
      <c r="A523" s="110"/>
      <c r="B523" s="110"/>
      <c r="C523" s="110"/>
      <c r="D523" s="110"/>
      <c r="E523" s="110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  <c r="V523" s="110"/>
      <c r="W523" s="110"/>
      <c r="X523" s="110"/>
      <c r="Y523" s="110"/>
      <c r="Z523" s="110"/>
    </row>
    <row r="524" spans="1:26" ht="14.25" customHeight="1" x14ac:dyDescent="0.3">
      <c r="A524" s="110"/>
      <c r="B524" s="110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  <c r="T524" s="110"/>
      <c r="U524" s="110"/>
      <c r="V524" s="110"/>
      <c r="W524" s="110"/>
      <c r="X524" s="110"/>
      <c r="Y524" s="110"/>
      <c r="Z524" s="110"/>
    </row>
    <row r="525" spans="1:26" ht="14.25" customHeight="1" x14ac:dyDescent="0.3">
      <c r="A525" s="110"/>
      <c r="B525" s="110"/>
      <c r="C525" s="110"/>
      <c r="D525" s="110"/>
      <c r="E525" s="110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  <c r="V525" s="110"/>
      <c r="W525" s="110"/>
      <c r="X525" s="110"/>
      <c r="Y525" s="110"/>
      <c r="Z525" s="110"/>
    </row>
    <row r="526" spans="1:26" ht="14.25" customHeight="1" x14ac:dyDescent="0.3">
      <c r="A526" s="110"/>
      <c r="B526" s="110"/>
      <c r="C526" s="110"/>
      <c r="D526" s="110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0"/>
      <c r="W526" s="110"/>
      <c r="X526" s="110"/>
      <c r="Y526" s="110"/>
      <c r="Z526" s="110"/>
    </row>
    <row r="527" spans="1:26" ht="14.25" customHeight="1" x14ac:dyDescent="0.3">
      <c r="A527" s="110"/>
      <c r="B527" s="110"/>
      <c r="C527" s="110"/>
      <c r="D527" s="110"/>
      <c r="E527" s="110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  <c r="W527" s="110"/>
      <c r="X527" s="110"/>
      <c r="Y527" s="110"/>
      <c r="Z527" s="110"/>
    </row>
    <row r="528" spans="1:26" ht="14.25" customHeight="1" x14ac:dyDescent="0.3">
      <c r="A528" s="110"/>
      <c r="B528" s="110"/>
      <c r="C528" s="110"/>
      <c r="D528" s="110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0"/>
      <c r="W528" s="110"/>
      <c r="X528" s="110"/>
      <c r="Y528" s="110"/>
      <c r="Z528" s="110"/>
    </row>
    <row r="529" spans="1:26" ht="14.25" customHeight="1" x14ac:dyDescent="0.3">
      <c r="A529" s="110"/>
      <c r="B529" s="110"/>
      <c r="C529" s="110"/>
      <c r="D529" s="110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110"/>
      <c r="W529" s="110"/>
      <c r="X529" s="110"/>
      <c r="Y529" s="110"/>
      <c r="Z529" s="110"/>
    </row>
    <row r="530" spans="1:26" ht="14.25" customHeight="1" x14ac:dyDescent="0.3">
      <c r="A530" s="110"/>
      <c r="B530" s="110"/>
      <c r="C530" s="110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  <c r="T530" s="110"/>
      <c r="U530" s="110"/>
      <c r="V530" s="110"/>
      <c r="W530" s="110"/>
      <c r="X530" s="110"/>
      <c r="Y530" s="110"/>
      <c r="Z530" s="110"/>
    </row>
    <row r="531" spans="1:26" ht="14.25" customHeight="1" x14ac:dyDescent="0.3">
      <c r="A531" s="110"/>
      <c r="B531" s="110"/>
      <c r="C531" s="110"/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  <c r="S531" s="110"/>
      <c r="T531" s="110"/>
      <c r="U531" s="110"/>
      <c r="V531" s="110"/>
      <c r="W531" s="110"/>
      <c r="X531" s="110"/>
      <c r="Y531" s="110"/>
      <c r="Z531" s="110"/>
    </row>
    <row r="532" spans="1:26" ht="14.25" customHeight="1" x14ac:dyDescent="0.3">
      <c r="A532" s="110"/>
      <c r="B532" s="110"/>
      <c r="C532" s="110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  <c r="T532" s="110"/>
      <c r="U532" s="110"/>
      <c r="V532" s="110"/>
      <c r="W532" s="110"/>
      <c r="X532" s="110"/>
      <c r="Y532" s="110"/>
      <c r="Z532" s="110"/>
    </row>
    <row r="533" spans="1:26" ht="14.25" customHeight="1" x14ac:dyDescent="0.3">
      <c r="A533" s="110"/>
      <c r="B533" s="110"/>
      <c r="C533" s="110"/>
      <c r="D533" s="110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  <c r="S533" s="110"/>
      <c r="T533" s="110"/>
      <c r="U533" s="110"/>
      <c r="V533" s="110"/>
      <c r="W533" s="110"/>
      <c r="X533" s="110"/>
      <c r="Y533" s="110"/>
      <c r="Z533" s="110"/>
    </row>
    <row r="534" spans="1:26" ht="14.25" customHeight="1" x14ac:dyDescent="0.3">
      <c r="A534" s="110"/>
      <c r="B534" s="110"/>
      <c r="C534" s="110"/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  <c r="S534" s="110"/>
      <c r="T534" s="110"/>
      <c r="U534" s="110"/>
      <c r="V534" s="110"/>
      <c r="W534" s="110"/>
      <c r="X534" s="110"/>
      <c r="Y534" s="110"/>
      <c r="Z534" s="110"/>
    </row>
    <row r="535" spans="1:26" ht="14.25" customHeight="1" x14ac:dyDescent="0.3">
      <c r="A535" s="110"/>
      <c r="B535" s="110"/>
      <c r="C535" s="110"/>
      <c r="D535" s="110"/>
      <c r="E535" s="110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  <c r="V535" s="110"/>
      <c r="W535" s="110"/>
      <c r="X535" s="110"/>
      <c r="Y535" s="110"/>
      <c r="Z535" s="110"/>
    </row>
    <row r="536" spans="1:26" ht="14.25" customHeight="1" x14ac:dyDescent="0.3">
      <c r="A536" s="110"/>
      <c r="B536" s="110"/>
      <c r="C536" s="110"/>
      <c r="D536" s="110"/>
      <c r="E536" s="110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  <c r="T536" s="110"/>
      <c r="U536" s="110"/>
      <c r="V536" s="110"/>
      <c r="W536" s="110"/>
      <c r="X536" s="110"/>
      <c r="Y536" s="110"/>
      <c r="Z536" s="110"/>
    </row>
    <row r="537" spans="1:26" ht="14.25" customHeight="1" x14ac:dyDescent="0.3">
      <c r="A537" s="110"/>
      <c r="B537" s="110"/>
      <c r="C537" s="110"/>
      <c r="D537" s="110"/>
      <c r="E537" s="110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  <c r="W537" s="110"/>
      <c r="X537" s="110"/>
      <c r="Y537" s="110"/>
      <c r="Z537" s="110"/>
    </row>
    <row r="538" spans="1:26" ht="14.25" customHeight="1" x14ac:dyDescent="0.3">
      <c r="A538" s="110"/>
      <c r="B538" s="110"/>
      <c r="C538" s="110"/>
      <c r="D538" s="110"/>
      <c r="E538" s="110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  <c r="W538" s="110"/>
      <c r="X538" s="110"/>
      <c r="Y538" s="110"/>
      <c r="Z538" s="110"/>
    </row>
    <row r="539" spans="1:26" ht="14.25" customHeight="1" x14ac:dyDescent="0.3">
      <c r="A539" s="110"/>
      <c r="B539" s="110"/>
      <c r="C539" s="110"/>
      <c r="D539" s="110"/>
      <c r="E539" s="110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  <c r="W539" s="110"/>
      <c r="X539" s="110"/>
      <c r="Y539" s="110"/>
      <c r="Z539" s="110"/>
    </row>
    <row r="540" spans="1:26" ht="14.25" customHeight="1" x14ac:dyDescent="0.3">
      <c r="A540" s="110"/>
      <c r="B540" s="110"/>
      <c r="C540" s="110"/>
      <c r="D540" s="110"/>
      <c r="E540" s="110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  <c r="T540" s="110"/>
      <c r="U540" s="110"/>
      <c r="V540" s="110"/>
      <c r="W540" s="110"/>
      <c r="X540" s="110"/>
      <c r="Y540" s="110"/>
      <c r="Z540" s="110"/>
    </row>
    <row r="541" spans="1:26" ht="14.25" customHeight="1" x14ac:dyDescent="0.3">
      <c r="A541" s="110"/>
      <c r="B541" s="110"/>
      <c r="C541" s="110"/>
      <c r="D541" s="110"/>
      <c r="E541" s="110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  <c r="V541" s="110"/>
      <c r="W541" s="110"/>
      <c r="X541" s="110"/>
      <c r="Y541" s="110"/>
      <c r="Z541" s="110"/>
    </row>
    <row r="542" spans="1:26" ht="14.25" customHeight="1" x14ac:dyDescent="0.3">
      <c r="A542" s="110"/>
      <c r="B542" s="110"/>
      <c r="C542" s="110"/>
      <c r="D542" s="110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  <c r="S542" s="110"/>
      <c r="T542" s="110"/>
      <c r="U542" s="110"/>
      <c r="V542" s="110"/>
      <c r="W542" s="110"/>
      <c r="X542" s="110"/>
      <c r="Y542" s="110"/>
      <c r="Z542" s="110"/>
    </row>
    <row r="543" spans="1:26" ht="14.25" customHeight="1" x14ac:dyDescent="0.3">
      <c r="A543" s="110"/>
      <c r="B543" s="110"/>
      <c r="C543" s="110"/>
      <c r="D543" s="110"/>
      <c r="E543" s="110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  <c r="R543" s="110"/>
      <c r="S543" s="110"/>
      <c r="T543" s="110"/>
      <c r="U543" s="110"/>
      <c r="V543" s="110"/>
      <c r="W543" s="110"/>
      <c r="X543" s="110"/>
      <c r="Y543" s="110"/>
      <c r="Z543" s="110"/>
    </row>
    <row r="544" spans="1:26" ht="14.25" customHeight="1" x14ac:dyDescent="0.3">
      <c r="A544" s="110"/>
      <c r="B544" s="110"/>
      <c r="C544" s="110"/>
      <c r="D544" s="110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10"/>
      <c r="U544" s="110"/>
      <c r="V544" s="110"/>
      <c r="W544" s="110"/>
      <c r="X544" s="110"/>
      <c r="Y544" s="110"/>
      <c r="Z544" s="110"/>
    </row>
    <row r="545" spans="1:26" ht="14.25" customHeight="1" x14ac:dyDescent="0.3">
      <c r="A545" s="110"/>
      <c r="B545" s="110"/>
      <c r="C545" s="110"/>
      <c r="D545" s="110"/>
      <c r="E545" s="110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  <c r="T545" s="110"/>
      <c r="U545" s="110"/>
      <c r="V545" s="110"/>
      <c r="W545" s="110"/>
      <c r="X545" s="110"/>
      <c r="Y545" s="110"/>
      <c r="Z545" s="110"/>
    </row>
    <row r="546" spans="1:26" ht="14.25" customHeight="1" x14ac:dyDescent="0.3">
      <c r="A546" s="110"/>
      <c r="B546" s="110"/>
      <c r="C546" s="110"/>
      <c r="D546" s="110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  <c r="V546" s="110"/>
      <c r="W546" s="110"/>
      <c r="X546" s="110"/>
      <c r="Y546" s="110"/>
      <c r="Z546" s="110"/>
    </row>
    <row r="547" spans="1:26" ht="14.25" customHeight="1" x14ac:dyDescent="0.3">
      <c r="A547" s="110"/>
      <c r="B547" s="110"/>
      <c r="C547" s="110"/>
      <c r="D547" s="110"/>
      <c r="E547" s="110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  <c r="V547" s="110"/>
      <c r="W547" s="110"/>
      <c r="X547" s="110"/>
      <c r="Y547" s="110"/>
      <c r="Z547" s="110"/>
    </row>
    <row r="548" spans="1:26" ht="14.25" customHeight="1" x14ac:dyDescent="0.3">
      <c r="A548" s="110"/>
      <c r="B548" s="110"/>
      <c r="C548" s="110"/>
      <c r="D548" s="110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10"/>
      <c r="U548" s="110"/>
      <c r="V548" s="110"/>
      <c r="W548" s="110"/>
      <c r="X548" s="110"/>
      <c r="Y548" s="110"/>
      <c r="Z548" s="110"/>
    </row>
    <row r="549" spans="1:26" ht="14.25" customHeight="1" x14ac:dyDescent="0.3">
      <c r="A549" s="110"/>
      <c r="B549" s="110"/>
      <c r="C549" s="110"/>
      <c r="D549" s="110"/>
      <c r="E549" s="110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  <c r="W549" s="110"/>
      <c r="X549" s="110"/>
      <c r="Y549" s="110"/>
      <c r="Z549" s="110"/>
    </row>
    <row r="550" spans="1:26" ht="14.25" customHeight="1" x14ac:dyDescent="0.3">
      <c r="A550" s="110"/>
      <c r="B550" s="110"/>
      <c r="C550" s="110"/>
      <c r="D550" s="110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  <c r="W550" s="110"/>
      <c r="X550" s="110"/>
      <c r="Y550" s="110"/>
      <c r="Z550" s="110"/>
    </row>
    <row r="551" spans="1:26" ht="14.25" customHeight="1" x14ac:dyDescent="0.3">
      <c r="A551" s="110"/>
      <c r="B551" s="110"/>
      <c r="C551" s="110"/>
      <c r="D551" s="110"/>
      <c r="E551" s="110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  <c r="V551" s="110"/>
      <c r="W551" s="110"/>
      <c r="X551" s="110"/>
      <c r="Y551" s="110"/>
      <c r="Z551" s="110"/>
    </row>
    <row r="552" spans="1:26" ht="14.25" customHeight="1" x14ac:dyDescent="0.3">
      <c r="A552" s="110"/>
      <c r="B552" s="110"/>
      <c r="C552" s="110"/>
      <c r="D552" s="110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  <c r="V552" s="110"/>
      <c r="W552" s="110"/>
      <c r="X552" s="110"/>
      <c r="Y552" s="110"/>
      <c r="Z552" s="110"/>
    </row>
    <row r="553" spans="1:26" ht="14.25" customHeight="1" x14ac:dyDescent="0.3">
      <c r="A553" s="110"/>
      <c r="B553" s="110"/>
      <c r="C553" s="110"/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110"/>
      <c r="W553" s="110"/>
      <c r="X553" s="110"/>
      <c r="Y553" s="110"/>
      <c r="Z553" s="110"/>
    </row>
    <row r="554" spans="1:26" ht="14.25" customHeight="1" x14ac:dyDescent="0.3">
      <c r="A554" s="110"/>
      <c r="B554" s="110"/>
      <c r="C554" s="110"/>
      <c r="D554" s="110"/>
      <c r="E554" s="110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  <c r="T554" s="110"/>
      <c r="U554" s="110"/>
      <c r="V554" s="110"/>
      <c r="W554" s="110"/>
      <c r="X554" s="110"/>
      <c r="Y554" s="110"/>
      <c r="Z554" s="110"/>
    </row>
    <row r="555" spans="1:26" ht="14.25" customHeight="1" x14ac:dyDescent="0.3">
      <c r="A555" s="110"/>
      <c r="B555" s="110"/>
      <c r="C555" s="110"/>
      <c r="D555" s="110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  <c r="S555" s="110"/>
      <c r="T555" s="110"/>
      <c r="U555" s="110"/>
      <c r="V555" s="110"/>
      <c r="W555" s="110"/>
      <c r="X555" s="110"/>
      <c r="Y555" s="110"/>
      <c r="Z555" s="110"/>
    </row>
    <row r="556" spans="1:26" ht="14.25" customHeight="1" x14ac:dyDescent="0.3">
      <c r="A556" s="110"/>
      <c r="B556" s="110"/>
      <c r="C556" s="110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  <c r="T556" s="110"/>
      <c r="U556" s="110"/>
      <c r="V556" s="110"/>
      <c r="W556" s="110"/>
      <c r="X556" s="110"/>
      <c r="Y556" s="110"/>
      <c r="Z556" s="110"/>
    </row>
    <row r="557" spans="1:26" ht="14.25" customHeight="1" x14ac:dyDescent="0.3">
      <c r="A557" s="110"/>
      <c r="B557" s="110"/>
      <c r="C557" s="110"/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0"/>
      <c r="U557" s="110"/>
      <c r="V557" s="110"/>
      <c r="W557" s="110"/>
      <c r="X557" s="110"/>
      <c r="Y557" s="110"/>
      <c r="Z557" s="110"/>
    </row>
    <row r="558" spans="1:26" ht="14.25" customHeight="1" x14ac:dyDescent="0.3">
      <c r="A558" s="110"/>
      <c r="B558" s="110"/>
      <c r="C558" s="110"/>
      <c r="D558" s="110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  <c r="S558" s="110"/>
      <c r="T558" s="110"/>
      <c r="U558" s="110"/>
      <c r="V558" s="110"/>
      <c r="W558" s="110"/>
      <c r="X558" s="110"/>
      <c r="Y558" s="110"/>
      <c r="Z558" s="110"/>
    </row>
    <row r="559" spans="1:26" ht="14.25" customHeight="1" x14ac:dyDescent="0.3">
      <c r="A559" s="110"/>
      <c r="B559" s="110"/>
      <c r="C559" s="110"/>
      <c r="D559" s="110"/>
      <c r="E559" s="110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  <c r="V559" s="110"/>
      <c r="W559" s="110"/>
      <c r="X559" s="110"/>
      <c r="Y559" s="110"/>
      <c r="Z559" s="110"/>
    </row>
    <row r="560" spans="1:26" ht="14.25" customHeight="1" x14ac:dyDescent="0.3">
      <c r="A560" s="110"/>
      <c r="B560" s="110"/>
      <c r="C560" s="110"/>
      <c r="D560" s="110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  <c r="V560" s="110"/>
      <c r="W560" s="110"/>
      <c r="X560" s="110"/>
      <c r="Y560" s="110"/>
      <c r="Z560" s="110"/>
    </row>
    <row r="561" spans="1:26" ht="14.25" customHeight="1" x14ac:dyDescent="0.3">
      <c r="A561" s="110"/>
      <c r="B561" s="110"/>
      <c r="C561" s="110"/>
      <c r="D561" s="110"/>
      <c r="E561" s="110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  <c r="W561" s="110"/>
      <c r="X561" s="110"/>
      <c r="Y561" s="110"/>
      <c r="Z561" s="110"/>
    </row>
    <row r="562" spans="1:26" ht="14.25" customHeight="1" x14ac:dyDescent="0.3">
      <c r="A562" s="110"/>
      <c r="B562" s="110"/>
      <c r="C562" s="110"/>
      <c r="D562" s="110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0"/>
      <c r="W562" s="110"/>
      <c r="X562" s="110"/>
      <c r="Y562" s="110"/>
      <c r="Z562" s="110"/>
    </row>
    <row r="563" spans="1:26" ht="14.25" customHeight="1" x14ac:dyDescent="0.3">
      <c r="A563" s="110"/>
      <c r="B563" s="110"/>
      <c r="C563" s="110"/>
      <c r="D563" s="110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  <c r="V563" s="110"/>
      <c r="W563" s="110"/>
      <c r="X563" s="110"/>
      <c r="Y563" s="110"/>
      <c r="Z563" s="110"/>
    </row>
    <row r="564" spans="1:26" ht="14.25" customHeight="1" x14ac:dyDescent="0.3">
      <c r="A564" s="110"/>
      <c r="B564" s="110"/>
      <c r="C564" s="110"/>
      <c r="D564" s="110"/>
      <c r="E564" s="110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0"/>
      <c r="U564" s="110"/>
      <c r="V564" s="110"/>
      <c r="W564" s="110"/>
      <c r="X564" s="110"/>
      <c r="Y564" s="110"/>
      <c r="Z564" s="110"/>
    </row>
    <row r="565" spans="1:26" ht="14.25" customHeight="1" x14ac:dyDescent="0.3">
      <c r="A565" s="110"/>
      <c r="B565" s="110"/>
      <c r="C565" s="110"/>
      <c r="D565" s="110"/>
      <c r="E565" s="110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  <c r="V565" s="110"/>
      <c r="W565" s="110"/>
      <c r="X565" s="110"/>
      <c r="Y565" s="110"/>
      <c r="Z565" s="110"/>
    </row>
    <row r="566" spans="1:26" ht="14.25" customHeight="1" x14ac:dyDescent="0.3">
      <c r="A566" s="110"/>
      <c r="B566" s="110"/>
      <c r="C566" s="110"/>
      <c r="D566" s="110"/>
      <c r="E566" s="110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  <c r="S566" s="110"/>
      <c r="T566" s="110"/>
      <c r="U566" s="110"/>
      <c r="V566" s="110"/>
      <c r="W566" s="110"/>
      <c r="X566" s="110"/>
      <c r="Y566" s="110"/>
      <c r="Z566" s="110"/>
    </row>
    <row r="567" spans="1:26" ht="14.25" customHeight="1" x14ac:dyDescent="0.3">
      <c r="A567" s="110"/>
      <c r="B567" s="110"/>
      <c r="C567" s="110"/>
      <c r="D567" s="110"/>
      <c r="E567" s="110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  <c r="S567" s="110"/>
      <c r="T567" s="110"/>
      <c r="U567" s="110"/>
      <c r="V567" s="110"/>
      <c r="W567" s="110"/>
      <c r="X567" s="110"/>
      <c r="Y567" s="110"/>
      <c r="Z567" s="110"/>
    </row>
    <row r="568" spans="1:26" ht="14.25" customHeight="1" x14ac:dyDescent="0.3">
      <c r="A568" s="110"/>
      <c r="B568" s="110"/>
      <c r="C568" s="110"/>
      <c r="D568" s="110"/>
      <c r="E568" s="110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  <c r="V568" s="110"/>
      <c r="W568" s="110"/>
      <c r="X568" s="110"/>
      <c r="Y568" s="110"/>
      <c r="Z568" s="110"/>
    </row>
    <row r="569" spans="1:26" ht="14.25" customHeight="1" x14ac:dyDescent="0.3">
      <c r="A569" s="110"/>
      <c r="B569" s="110"/>
      <c r="C569" s="110"/>
      <c r="D569" s="110"/>
      <c r="E569" s="110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  <c r="T569" s="110"/>
      <c r="U569" s="110"/>
      <c r="V569" s="110"/>
      <c r="W569" s="110"/>
      <c r="X569" s="110"/>
      <c r="Y569" s="110"/>
      <c r="Z569" s="110"/>
    </row>
    <row r="570" spans="1:26" ht="14.25" customHeight="1" x14ac:dyDescent="0.3">
      <c r="A570" s="110"/>
      <c r="B570" s="110"/>
      <c r="C570" s="110"/>
      <c r="D570" s="110"/>
      <c r="E570" s="110"/>
      <c r="F570" s="110"/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  <c r="T570" s="110"/>
      <c r="U570" s="110"/>
      <c r="V570" s="110"/>
      <c r="W570" s="110"/>
      <c r="X570" s="110"/>
      <c r="Y570" s="110"/>
      <c r="Z570" s="110"/>
    </row>
    <row r="571" spans="1:26" ht="14.25" customHeight="1" x14ac:dyDescent="0.3">
      <c r="A571" s="110"/>
      <c r="B571" s="110"/>
      <c r="C571" s="110"/>
      <c r="D571" s="110"/>
      <c r="E571" s="110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  <c r="V571" s="110"/>
      <c r="W571" s="110"/>
      <c r="X571" s="110"/>
      <c r="Y571" s="110"/>
      <c r="Z571" s="110"/>
    </row>
    <row r="572" spans="1:26" ht="14.25" customHeight="1" x14ac:dyDescent="0.3">
      <c r="A572" s="110"/>
      <c r="B572" s="110"/>
      <c r="C572" s="110"/>
      <c r="D572" s="110"/>
      <c r="E572" s="110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10"/>
      <c r="U572" s="110"/>
      <c r="V572" s="110"/>
      <c r="W572" s="110"/>
      <c r="X572" s="110"/>
      <c r="Y572" s="110"/>
      <c r="Z572" s="110"/>
    </row>
    <row r="573" spans="1:26" ht="14.25" customHeight="1" x14ac:dyDescent="0.3">
      <c r="A573" s="110"/>
      <c r="B573" s="110"/>
      <c r="C573" s="110"/>
      <c r="D573" s="110"/>
      <c r="E573" s="110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  <c r="V573" s="110"/>
      <c r="W573" s="110"/>
      <c r="X573" s="110"/>
      <c r="Y573" s="110"/>
      <c r="Z573" s="110"/>
    </row>
    <row r="574" spans="1:26" ht="14.25" customHeight="1" x14ac:dyDescent="0.3">
      <c r="A574" s="110"/>
      <c r="B574" s="110"/>
      <c r="C574" s="110"/>
      <c r="D574" s="110"/>
      <c r="E574" s="110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  <c r="V574" s="110"/>
      <c r="W574" s="110"/>
      <c r="X574" s="110"/>
      <c r="Y574" s="110"/>
      <c r="Z574" s="110"/>
    </row>
    <row r="575" spans="1:26" ht="14.25" customHeight="1" x14ac:dyDescent="0.3">
      <c r="A575" s="110"/>
      <c r="B575" s="110"/>
      <c r="C575" s="110"/>
      <c r="D575" s="110"/>
      <c r="E575" s="110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  <c r="V575" s="110"/>
      <c r="W575" s="110"/>
      <c r="X575" s="110"/>
      <c r="Y575" s="110"/>
      <c r="Z575" s="110"/>
    </row>
    <row r="576" spans="1:26" ht="14.25" customHeight="1" x14ac:dyDescent="0.3">
      <c r="A576" s="110"/>
      <c r="B576" s="110"/>
      <c r="C576" s="110"/>
      <c r="D576" s="110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  <c r="V576" s="110"/>
      <c r="W576" s="110"/>
      <c r="X576" s="110"/>
      <c r="Y576" s="110"/>
      <c r="Z576" s="110"/>
    </row>
    <row r="577" spans="1:26" ht="14.25" customHeight="1" x14ac:dyDescent="0.3">
      <c r="A577" s="110"/>
      <c r="B577" s="110"/>
      <c r="C577" s="110"/>
      <c r="D577" s="110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110"/>
      <c r="W577" s="110"/>
      <c r="X577" s="110"/>
      <c r="Y577" s="110"/>
      <c r="Z577" s="110"/>
    </row>
    <row r="578" spans="1:26" ht="14.25" customHeight="1" x14ac:dyDescent="0.3">
      <c r="A578" s="110"/>
      <c r="B578" s="110"/>
      <c r="C578" s="110"/>
      <c r="D578" s="110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  <c r="V578" s="110"/>
      <c r="W578" s="110"/>
      <c r="X578" s="110"/>
      <c r="Y578" s="110"/>
      <c r="Z578" s="110"/>
    </row>
    <row r="579" spans="1:26" ht="14.25" customHeight="1" x14ac:dyDescent="0.3">
      <c r="A579" s="110"/>
      <c r="B579" s="110"/>
      <c r="C579" s="110"/>
      <c r="D579" s="110"/>
      <c r="E579" s="110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  <c r="T579" s="110"/>
      <c r="U579" s="110"/>
      <c r="V579" s="110"/>
      <c r="W579" s="110"/>
      <c r="X579" s="110"/>
      <c r="Y579" s="110"/>
      <c r="Z579" s="110"/>
    </row>
    <row r="580" spans="1:26" ht="14.25" customHeight="1" x14ac:dyDescent="0.3">
      <c r="A580" s="110"/>
      <c r="B580" s="110"/>
      <c r="C580" s="110"/>
      <c r="D580" s="110"/>
      <c r="E580" s="110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  <c r="T580" s="110"/>
      <c r="U580" s="110"/>
      <c r="V580" s="110"/>
      <c r="W580" s="110"/>
      <c r="X580" s="110"/>
      <c r="Y580" s="110"/>
      <c r="Z580" s="110"/>
    </row>
    <row r="581" spans="1:26" ht="14.25" customHeight="1" x14ac:dyDescent="0.3">
      <c r="A581" s="110"/>
      <c r="B581" s="110"/>
      <c r="C581" s="110"/>
      <c r="D581" s="110"/>
      <c r="E581" s="110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  <c r="S581" s="110"/>
      <c r="T581" s="110"/>
      <c r="U581" s="110"/>
      <c r="V581" s="110"/>
      <c r="W581" s="110"/>
      <c r="X581" s="110"/>
      <c r="Y581" s="110"/>
      <c r="Z581" s="110"/>
    </row>
    <row r="582" spans="1:26" ht="14.25" customHeight="1" x14ac:dyDescent="0.3">
      <c r="A582" s="110"/>
      <c r="B582" s="110"/>
      <c r="C582" s="110"/>
      <c r="D582" s="110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  <c r="V582" s="110"/>
      <c r="W582" s="110"/>
      <c r="X582" s="110"/>
      <c r="Y582" s="110"/>
      <c r="Z582" s="110"/>
    </row>
    <row r="583" spans="1:26" ht="14.25" customHeight="1" x14ac:dyDescent="0.3">
      <c r="A583" s="110"/>
      <c r="B583" s="110"/>
      <c r="C583" s="110"/>
      <c r="D583" s="110"/>
      <c r="E583" s="110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  <c r="V583" s="110"/>
      <c r="W583" s="110"/>
      <c r="X583" s="110"/>
      <c r="Y583" s="110"/>
      <c r="Z583" s="110"/>
    </row>
    <row r="584" spans="1:26" ht="14.25" customHeight="1" x14ac:dyDescent="0.3">
      <c r="A584" s="110"/>
      <c r="B584" s="110"/>
      <c r="C584" s="110"/>
      <c r="D584" s="110"/>
      <c r="E584" s="110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  <c r="V584" s="110"/>
      <c r="W584" s="110"/>
      <c r="X584" s="110"/>
      <c r="Y584" s="110"/>
      <c r="Z584" s="110"/>
    </row>
    <row r="585" spans="1:26" ht="14.25" customHeight="1" x14ac:dyDescent="0.3">
      <c r="A585" s="110"/>
      <c r="B585" s="110"/>
      <c r="C585" s="110"/>
      <c r="D585" s="110"/>
      <c r="E585" s="110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110"/>
      <c r="W585" s="110"/>
      <c r="X585" s="110"/>
      <c r="Y585" s="110"/>
      <c r="Z585" s="110"/>
    </row>
    <row r="586" spans="1:26" ht="14.25" customHeight="1" x14ac:dyDescent="0.3">
      <c r="A586" s="110"/>
      <c r="B586" s="110"/>
      <c r="C586" s="110"/>
      <c r="D586" s="110"/>
      <c r="E586" s="110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  <c r="W586" s="110"/>
      <c r="X586" s="110"/>
      <c r="Y586" s="110"/>
      <c r="Z586" s="110"/>
    </row>
    <row r="587" spans="1:26" ht="14.25" customHeight="1" x14ac:dyDescent="0.3">
      <c r="A587" s="110"/>
      <c r="B587" s="110"/>
      <c r="C587" s="110"/>
      <c r="D587" s="110"/>
      <c r="E587" s="110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  <c r="V587" s="110"/>
      <c r="W587" s="110"/>
      <c r="X587" s="110"/>
      <c r="Y587" s="110"/>
      <c r="Z587" s="110"/>
    </row>
    <row r="588" spans="1:26" ht="14.25" customHeight="1" x14ac:dyDescent="0.3">
      <c r="A588" s="110"/>
      <c r="B588" s="110"/>
      <c r="C588" s="110"/>
      <c r="D588" s="110"/>
      <c r="E588" s="110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  <c r="V588" s="110"/>
      <c r="W588" s="110"/>
      <c r="X588" s="110"/>
      <c r="Y588" s="110"/>
      <c r="Z588" s="110"/>
    </row>
    <row r="589" spans="1:26" ht="14.25" customHeight="1" x14ac:dyDescent="0.3">
      <c r="A589" s="110"/>
      <c r="B589" s="110"/>
      <c r="C589" s="110"/>
      <c r="D589" s="110"/>
      <c r="E589" s="110"/>
      <c r="F589" s="110"/>
      <c r="G589" s="110"/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10"/>
      <c r="U589" s="110"/>
      <c r="V589" s="110"/>
      <c r="W589" s="110"/>
      <c r="X589" s="110"/>
      <c r="Y589" s="110"/>
      <c r="Z589" s="110"/>
    </row>
    <row r="590" spans="1:26" ht="14.25" customHeight="1" x14ac:dyDescent="0.3">
      <c r="A590" s="110"/>
      <c r="B590" s="110"/>
      <c r="C590" s="110"/>
      <c r="D590" s="110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110"/>
      <c r="U590" s="110"/>
      <c r="V590" s="110"/>
      <c r="W590" s="110"/>
      <c r="X590" s="110"/>
      <c r="Y590" s="110"/>
      <c r="Z590" s="110"/>
    </row>
    <row r="591" spans="1:26" ht="14.25" customHeight="1" x14ac:dyDescent="0.3">
      <c r="A591" s="110"/>
      <c r="B591" s="110"/>
      <c r="C591" s="110"/>
      <c r="D591" s="110"/>
      <c r="E591" s="110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  <c r="S591" s="110"/>
      <c r="T591" s="110"/>
      <c r="U591" s="110"/>
      <c r="V591" s="110"/>
      <c r="W591" s="110"/>
      <c r="X591" s="110"/>
      <c r="Y591" s="110"/>
      <c r="Z591" s="110"/>
    </row>
    <row r="592" spans="1:26" ht="14.25" customHeight="1" x14ac:dyDescent="0.3">
      <c r="A592" s="110"/>
      <c r="B592" s="110"/>
      <c r="C592" s="110"/>
      <c r="D592" s="110"/>
      <c r="E592" s="110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  <c r="V592" s="110"/>
      <c r="W592" s="110"/>
      <c r="X592" s="110"/>
      <c r="Y592" s="110"/>
      <c r="Z592" s="110"/>
    </row>
    <row r="593" spans="1:26" ht="14.25" customHeight="1" x14ac:dyDescent="0.3">
      <c r="A593" s="110"/>
      <c r="B593" s="110"/>
      <c r="C593" s="110"/>
      <c r="D593" s="110"/>
      <c r="E593" s="110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  <c r="V593" s="110"/>
      <c r="W593" s="110"/>
      <c r="X593" s="110"/>
      <c r="Y593" s="110"/>
      <c r="Z593" s="110"/>
    </row>
    <row r="594" spans="1:26" ht="14.25" customHeight="1" x14ac:dyDescent="0.3">
      <c r="A594" s="110"/>
      <c r="B594" s="110"/>
      <c r="C594" s="110"/>
      <c r="D594" s="110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  <c r="V594" s="110"/>
      <c r="W594" s="110"/>
      <c r="X594" s="110"/>
      <c r="Y594" s="110"/>
      <c r="Z594" s="110"/>
    </row>
    <row r="595" spans="1:26" ht="14.25" customHeight="1" x14ac:dyDescent="0.3">
      <c r="A595" s="110"/>
      <c r="B595" s="110"/>
      <c r="C595" s="110"/>
      <c r="D595" s="110"/>
      <c r="E595" s="110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  <c r="V595" s="110"/>
      <c r="W595" s="110"/>
      <c r="X595" s="110"/>
      <c r="Y595" s="110"/>
      <c r="Z595" s="110"/>
    </row>
    <row r="596" spans="1:26" ht="14.25" customHeight="1" x14ac:dyDescent="0.3">
      <c r="A596" s="110"/>
      <c r="B596" s="110"/>
      <c r="C596" s="110"/>
      <c r="D596" s="110"/>
      <c r="E596" s="110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10"/>
      <c r="U596" s="110"/>
      <c r="V596" s="110"/>
      <c r="W596" s="110"/>
      <c r="X596" s="110"/>
      <c r="Y596" s="110"/>
      <c r="Z596" s="110"/>
    </row>
    <row r="597" spans="1:26" ht="14.25" customHeight="1" x14ac:dyDescent="0.3">
      <c r="A597" s="110"/>
      <c r="B597" s="110"/>
      <c r="C597" s="110"/>
      <c r="D597" s="110"/>
      <c r="E597" s="110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  <c r="V597" s="110"/>
      <c r="W597" s="110"/>
      <c r="X597" s="110"/>
      <c r="Y597" s="110"/>
      <c r="Z597" s="110"/>
    </row>
    <row r="598" spans="1:26" ht="14.25" customHeight="1" x14ac:dyDescent="0.3">
      <c r="A598" s="110"/>
      <c r="B598" s="110"/>
      <c r="C598" s="110"/>
      <c r="D598" s="110"/>
      <c r="E598" s="110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0"/>
      <c r="W598" s="110"/>
      <c r="X598" s="110"/>
      <c r="Y598" s="110"/>
      <c r="Z598" s="110"/>
    </row>
    <row r="599" spans="1:26" ht="14.25" customHeight="1" x14ac:dyDescent="0.3">
      <c r="A599" s="110"/>
      <c r="B599" s="110"/>
      <c r="C599" s="110"/>
      <c r="D599" s="110"/>
      <c r="E599" s="110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  <c r="V599" s="110"/>
      <c r="W599" s="110"/>
      <c r="X599" s="110"/>
      <c r="Y599" s="110"/>
      <c r="Z599" s="110"/>
    </row>
    <row r="600" spans="1:26" ht="14.25" customHeight="1" x14ac:dyDescent="0.3">
      <c r="A600" s="110"/>
      <c r="B600" s="110"/>
      <c r="C600" s="110"/>
      <c r="D600" s="110"/>
      <c r="E600" s="110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0"/>
      <c r="W600" s="110"/>
      <c r="X600" s="110"/>
      <c r="Y600" s="110"/>
      <c r="Z600" s="110"/>
    </row>
    <row r="601" spans="1:26" ht="14.25" customHeight="1" x14ac:dyDescent="0.3">
      <c r="A601" s="110"/>
      <c r="B601" s="110"/>
      <c r="C601" s="110"/>
      <c r="D601" s="110"/>
      <c r="E601" s="110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0"/>
      <c r="W601" s="110"/>
      <c r="X601" s="110"/>
      <c r="Y601" s="110"/>
      <c r="Z601" s="110"/>
    </row>
    <row r="602" spans="1:26" ht="14.25" customHeight="1" x14ac:dyDescent="0.3">
      <c r="A602" s="110"/>
      <c r="B602" s="110"/>
      <c r="C602" s="110"/>
      <c r="D602" s="110"/>
      <c r="E602" s="110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110"/>
      <c r="U602" s="110"/>
      <c r="V602" s="110"/>
      <c r="W602" s="110"/>
      <c r="X602" s="110"/>
      <c r="Y602" s="110"/>
      <c r="Z602" s="110"/>
    </row>
    <row r="603" spans="1:26" ht="14.25" customHeight="1" x14ac:dyDescent="0.3">
      <c r="A603" s="110"/>
      <c r="B603" s="110"/>
      <c r="C603" s="110"/>
      <c r="D603" s="110"/>
      <c r="E603" s="110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10"/>
      <c r="U603" s="110"/>
      <c r="V603" s="110"/>
      <c r="W603" s="110"/>
      <c r="X603" s="110"/>
      <c r="Y603" s="110"/>
      <c r="Z603" s="110"/>
    </row>
    <row r="604" spans="1:26" ht="14.25" customHeight="1" x14ac:dyDescent="0.3">
      <c r="A604" s="110"/>
      <c r="B604" s="110"/>
      <c r="C604" s="110"/>
      <c r="D604" s="110"/>
      <c r="E604" s="110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  <c r="V604" s="110"/>
      <c r="W604" s="110"/>
      <c r="X604" s="110"/>
      <c r="Y604" s="110"/>
      <c r="Z604" s="110"/>
    </row>
    <row r="605" spans="1:26" ht="14.25" customHeight="1" x14ac:dyDescent="0.3">
      <c r="A605" s="110"/>
      <c r="B605" s="110"/>
      <c r="C605" s="110"/>
      <c r="D605" s="110"/>
      <c r="E605" s="110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10"/>
      <c r="U605" s="110"/>
      <c r="V605" s="110"/>
      <c r="W605" s="110"/>
      <c r="X605" s="110"/>
      <c r="Y605" s="110"/>
      <c r="Z605" s="110"/>
    </row>
    <row r="606" spans="1:26" ht="14.25" customHeight="1" x14ac:dyDescent="0.3">
      <c r="A606" s="110"/>
      <c r="B606" s="110"/>
      <c r="C606" s="110"/>
      <c r="D606" s="110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  <c r="T606" s="110"/>
      <c r="U606" s="110"/>
      <c r="V606" s="110"/>
      <c r="W606" s="110"/>
      <c r="X606" s="110"/>
      <c r="Y606" s="110"/>
      <c r="Z606" s="110"/>
    </row>
    <row r="607" spans="1:26" ht="14.25" customHeight="1" x14ac:dyDescent="0.3">
      <c r="A607" s="110"/>
      <c r="B607" s="110"/>
      <c r="C607" s="110"/>
      <c r="D607" s="110"/>
      <c r="E607" s="110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  <c r="V607" s="110"/>
      <c r="W607" s="110"/>
      <c r="X607" s="110"/>
      <c r="Y607" s="110"/>
      <c r="Z607" s="110"/>
    </row>
    <row r="608" spans="1:26" ht="14.25" customHeight="1" x14ac:dyDescent="0.3">
      <c r="A608" s="110"/>
      <c r="B608" s="110"/>
      <c r="C608" s="110"/>
      <c r="D608" s="110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  <c r="V608" s="110"/>
      <c r="W608" s="110"/>
      <c r="X608" s="110"/>
      <c r="Y608" s="110"/>
      <c r="Z608" s="110"/>
    </row>
    <row r="609" spans="1:26" ht="14.25" customHeight="1" x14ac:dyDescent="0.3">
      <c r="A609" s="110"/>
      <c r="B609" s="110"/>
      <c r="C609" s="110"/>
      <c r="D609" s="110"/>
      <c r="E609" s="110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110"/>
      <c r="W609" s="110"/>
      <c r="X609" s="110"/>
      <c r="Y609" s="110"/>
      <c r="Z609" s="110"/>
    </row>
    <row r="610" spans="1:26" ht="14.25" customHeight="1" x14ac:dyDescent="0.3">
      <c r="A610" s="110"/>
      <c r="B610" s="110"/>
      <c r="C610" s="110"/>
      <c r="D610" s="110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  <c r="W610" s="110"/>
      <c r="X610" s="110"/>
      <c r="Y610" s="110"/>
      <c r="Z610" s="110"/>
    </row>
    <row r="611" spans="1:26" ht="14.25" customHeight="1" x14ac:dyDescent="0.3">
      <c r="A611" s="110"/>
      <c r="B611" s="110"/>
      <c r="C611" s="110"/>
      <c r="D611" s="110"/>
      <c r="E611" s="110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0"/>
      <c r="W611" s="110"/>
      <c r="X611" s="110"/>
      <c r="Y611" s="110"/>
      <c r="Z611" s="110"/>
    </row>
    <row r="612" spans="1:26" ht="14.25" customHeight="1" x14ac:dyDescent="0.3">
      <c r="A612" s="110"/>
      <c r="B612" s="110"/>
      <c r="C612" s="110"/>
      <c r="D612" s="110"/>
      <c r="E612" s="110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  <c r="V612" s="110"/>
      <c r="W612" s="110"/>
      <c r="X612" s="110"/>
      <c r="Y612" s="110"/>
      <c r="Z612" s="110"/>
    </row>
    <row r="613" spans="1:26" ht="14.25" customHeight="1" x14ac:dyDescent="0.3">
      <c r="A613" s="110"/>
      <c r="B613" s="110"/>
      <c r="C613" s="110"/>
      <c r="D613" s="110"/>
      <c r="E613" s="110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  <c r="V613" s="110"/>
      <c r="W613" s="110"/>
      <c r="X613" s="110"/>
      <c r="Y613" s="110"/>
      <c r="Z613" s="110"/>
    </row>
    <row r="614" spans="1:26" ht="14.25" customHeight="1" x14ac:dyDescent="0.3">
      <c r="A614" s="110"/>
      <c r="B614" s="110"/>
      <c r="C614" s="110"/>
      <c r="D614" s="110"/>
      <c r="E614" s="110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  <c r="T614" s="110"/>
      <c r="U614" s="110"/>
      <c r="V614" s="110"/>
      <c r="W614" s="110"/>
      <c r="X614" s="110"/>
      <c r="Y614" s="110"/>
      <c r="Z614" s="110"/>
    </row>
    <row r="615" spans="1:26" ht="14.25" customHeight="1" x14ac:dyDescent="0.3">
      <c r="A615" s="110"/>
      <c r="B615" s="110"/>
      <c r="C615" s="110"/>
      <c r="D615" s="110"/>
      <c r="E615" s="110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  <c r="T615" s="110"/>
      <c r="U615" s="110"/>
      <c r="V615" s="110"/>
      <c r="W615" s="110"/>
      <c r="X615" s="110"/>
      <c r="Y615" s="110"/>
      <c r="Z615" s="110"/>
    </row>
    <row r="616" spans="1:26" ht="14.25" customHeight="1" x14ac:dyDescent="0.3">
      <c r="A616" s="110"/>
      <c r="B616" s="110"/>
      <c r="C616" s="110"/>
      <c r="D616" s="110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  <c r="V616" s="110"/>
      <c r="W616" s="110"/>
      <c r="X616" s="110"/>
      <c r="Y616" s="110"/>
      <c r="Z616" s="110"/>
    </row>
    <row r="617" spans="1:26" ht="14.25" customHeight="1" x14ac:dyDescent="0.3">
      <c r="A617" s="110"/>
      <c r="B617" s="110"/>
      <c r="C617" s="110"/>
      <c r="D617" s="110"/>
      <c r="E617" s="110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  <c r="T617" s="110"/>
      <c r="U617" s="110"/>
      <c r="V617" s="110"/>
      <c r="W617" s="110"/>
      <c r="X617" s="110"/>
      <c r="Y617" s="110"/>
      <c r="Z617" s="110"/>
    </row>
    <row r="618" spans="1:26" ht="14.25" customHeight="1" x14ac:dyDescent="0.3">
      <c r="A618" s="110"/>
      <c r="B618" s="110"/>
      <c r="C618" s="110"/>
      <c r="D618" s="110"/>
      <c r="E618" s="110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  <c r="T618" s="110"/>
      <c r="U618" s="110"/>
      <c r="V618" s="110"/>
      <c r="W618" s="110"/>
      <c r="X618" s="110"/>
      <c r="Y618" s="110"/>
      <c r="Z618" s="110"/>
    </row>
    <row r="619" spans="1:26" ht="14.25" customHeight="1" x14ac:dyDescent="0.3">
      <c r="A619" s="110"/>
      <c r="B619" s="110"/>
      <c r="C619" s="110"/>
      <c r="D619" s="110"/>
      <c r="E619" s="110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  <c r="V619" s="110"/>
      <c r="W619" s="110"/>
      <c r="X619" s="110"/>
      <c r="Y619" s="110"/>
      <c r="Z619" s="110"/>
    </row>
    <row r="620" spans="1:26" ht="14.25" customHeight="1" x14ac:dyDescent="0.3">
      <c r="A620" s="110"/>
      <c r="B620" s="110"/>
      <c r="C620" s="110"/>
      <c r="D620" s="110"/>
      <c r="E620" s="110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  <c r="S620" s="110"/>
      <c r="T620" s="110"/>
      <c r="U620" s="110"/>
      <c r="V620" s="110"/>
      <c r="W620" s="110"/>
      <c r="X620" s="110"/>
      <c r="Y620" s="110"/>
      <c r="Z620" s="110"/>
    </row>
    <row r="621" spans="1:26" ht="14.25" customHeight="1" x14ac:dyDescent="0.3">
      <c r="A621" s="110"/>
      <c r="B621" s="110"/>
      <c r="C621" s="110"/>
      <c r="D621" s="110"/>
      <c r="E621" s="110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  <c r="V621" s="110"/>
      <c r="W621" s="110"/>
      <c r="X621" s="110"/>
      <c r="Y621" s="110"/>
      <c r="Z621" s="110"/>
    </row>
    <row r="622" spans="1:26" ht="14.25" customHeight="1" x14ac:dyDescent="0.3">
      <c r="A622" s="110"/>
      <c r="B622" s="110"/>
      <c r="C622" s="110"/>
      <c r="D622" s="110"/>
      <c r="E622" s="110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  <c r="V622" s="110"/>
      <c r="W622" s="110"/>
      <c r="X622" s="110"/>
      <c r="Y622" s="110"/>
      <c r="Z622" s="110"/>
    </row>
    <row r="623" spans="1:26" ht="14.25" customHeight="1" x14ac:dyDescent="0.3">
      <c r="A623" s="110"/>
      <c r="B623" s="110"/>
      <c r="C623" s="110"/>
      <c r="D623" s="110"/>
      <c r="E623" s="110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  <c r="W623" s="110"/>
      <c r="X623" s="110"/>
      <c r="Y623" s="110"/>
      <c r="Z623" s="110"/>
    </row>
    <row r="624" spans="1:26" ht="14.25" customHeight="1" x14ac:dyDescent="0.3">
      <c r="A624" s="110"/>
      <c r="B624" s="110"/>
      <c r="C624" s="110"/>
      <c r="D624" s="110"/>
      <c r="E624" s="110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0"/>
      <c r="W624" s="110"/>
      <c r="X624" s="110"/>
      <c r="Y624" s="110"/>
      <c r="Z624" s="110"/>
    </row>
    <row r="625" spans="1:26" ht="14.25" customHeight="1" x14ac:dyDescent="0.3">
      <c r="A625" s="110"/>
      <c r="B625" s="110"/>
      <c r="C625" s="110"/>
      <c r="D625" s="110"/>
      <c r="E625" s="110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0"/>
      <c r="W625" s="110"/>
      <c r="X625" s="110"/>
      <c r="Y625" s="110"/>
      <c r="Z625" s="110"/>
    </row>
    <row r="626" spans="1:26" ht="14.25" customHeight="1" x14ac:dyDescent="0.3">
      <c r="A626" s="110"/>
      <c r="B626" s="110"/>
      <c r="C626" s="110"/>
      <c r="D626" s="110"/>
      <c r="E626" s="110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0"/>
      <c r="W626" s="110"/>
      <c r="X626" s="110"/>
      <c r="Y626" s="110"/>
      <c r="Z626" s="110"/>
    </row>
    <row r="627" spans="1:26" ht="14.25" customHeight="1" x14ac:dyDescent="0.3">
      <c r="A627" s="110"/>
      <c r="B627" s="110"/>
      <c r="C627" s="110"/>
      <c r="D627" s="110"/>
      <c r="E627" s="110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  <c r="T627" s="110"/>
      <c r="U627" s="110"/>
      <c r="V627" s="110"/>
      <c r="W627" s="110"/>
      <c r="X627" s="110"/>
      <c r="Y627" s="110"/>
      <c r="Z627" s="110"/>
    </row>
    <row r="628" spans="1:26" ht="14.25" customHeight="1" x14ac:dyDescent="0.3">
      <c r="A628" s="110"/>
      <c r="B628" s="110"/>
      <c r="C628" s="110"/>
      <c r="D628" s="110"/>
      <c r="E628" s="110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  <c r="T628" s="110"/>
      <c r="U628" s="110"/>
      <c r="V628" s="110"/>
      <c r="W628" s="110"/>
      <c r="X628" s="110"/>
      <c r="Y628" s="110"/>
      <c r="Z628" s="110"/>
    </row>
    <row r="629" spans="1:26" ht="14.25" customHeight="1" x14ac:dyDescent="0.3">
      <c r="A629" s="110"/>
      <c r="B629" s="110"/>
      <c r="C629" s="110"/>
      <c r="D629" s="110"/>
      <c r="E629" s="110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  <c r="S629" s="110"/>
      <c r="T629" s="110"/>
      <c r="U629" s="110"/>
      <c r="V629" s="110"/>
      <c r="W629" s="110"/>
      <c r="X629" s="110"/>
      <c r="Y629" s="110"/>
      <c r="Z629" s="110"/>
    </row>
    <row r="630" spans="1:26" ht="14.25" customHeight="1" x14ac:dyDescent="0.3">
      <c r="A630" s="110"/>
      <c r="B630" s="110"/>
      <c r="C630" s="110"/>
      <c r="D630" s="110"/>
      <c r="E630" s="110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110"/>
      <c r="S630" s="110"/>
      <c r="T630" s="110"/>
      <c r="U630" s="110"/>
      <c r="V630" s="110"/>
      <c r="W630" s="110"/>
      <c r="X630" s="110"/>
      <c r="Y630" s="110"/>
      <c r="Z630" s="110"/>
    </row>
    <row r="631" spans="1:26" ht="14.25" customHeight="1" x14ac:dyDescent="0.3">
      <c r="A631" s="110"/>
      <c r="B631" s="110"/>
      <c r="C631" s="110"/>
      <c r="D631" s="110"/>
      <c r="E631" s="110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  <c r="V631" s="110"/>
      <c r="W631" s="110"/>
      <c r="X631" s="110"/>
      <c r="Y631" s="110"/>
      <c r="Z631" s="110"/>
    </row>
    <row r="632" spans="1:26" ht="14.25" customHeight="1" x14ac:dyDescent="0.3">
      <c r="A632" s="110"/>
      <c r="B632" s="110"/>
      <c r="C632" s="110"/>
      <c r="D632" s="110"/>
      <c r="E632" s="110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  <c r="T632" s="110"/>
      <c r="U632" s="110"/>
      <c r="V632" s="110"/>
      <c r="W632" s="110"/>
      <c r="X632" s="110"/>
      <c r="Y632" s="110"/>
      <c r="Z632" s="110"/>
    </row>
    <row r="633" spans="1:26" ht="14.25" customHeight="1" x14ac:dyDescent="0.3">
      <c r="A633" s="110"/>
      <c r="B633" s="110"/>
      <c r="C633" s="110"/>
      <c r="D633" s="110"/>
      <c r="E633" s="110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110"/>
      <c r="W633" s="110"/>
      <c r="X633" s="110"/>
      <c r="Y633" s="110"/>
      <c r="Z633" s="110"/>
    </row>
    <row r="634" spans="1:26" ht="14.25" customHeight="1" x14ac:dyDescent="0.3">
      <c r="A634" s="110"/>
      <c r="B634" s="110"/>
      <c r="C634" s="110"/>
      <c r="D634" s="110"/>
      <c r="E634" s="110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  <c r="W634" s="110"/>
      <c r="X634" s="110"/>
      <c r="Y634" s="110"/>
      <c r="Z634" s="110"/>
    </row>
    <row r="635" spans="1:26" ht="14.25" customHeight="1" x14ac:dyDescent="0.3">
      <c r="A635" s="110"/>
      <c r="B635" s="110"/>
      <c r="C635" s="110"/>
      <c r="D635" s="110"/>
      <c r="E635" s="110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  <c r="V635" s="110"/>
      <c r="W635" s="110"/>
      <c r="X635" s="110"/>
      <c r="Y635" s="110"/>
      <c r="Z635" s="110"/>
    </row>
    <row r="636" spans="1:26" ht="14.25" customHeight="1" x14ac:dyDescent="0.3">
      <c r="A636" s="110"/>
      <c r="B636" s="110"/>
      <c r="C636" s="110"/>
      <c r="D636" s="110"/>
      <c r="E636" s="110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0"/>
      <c r="W636" s="110"/>
      <c r="X636" s="110"/>
      <c r="Y636" s="110"/>
      <c r="Z636" s="110"/>
    </row>
    <row r="637" spans="1:26" ht="14.25" customHeight="1" x14ac:dyDescent="0.3">
      <c r="A637" s="110"/>
      <c r="B637" s="110"/>
      <c r="C637" s="110"/>
      <c r="D637" s="110"/>
      <c r="E637" s="110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  <c r="W637" s="110"/>
      <c r="X637" s="110"/>
      <c r="Y637" s="110"/>
      <c r="Z637" s="110"/>
    </row>
    <row r="638" spans="1:26" ht="14.25" customHeight="1" x14ac:dyDescent="0.3">
      <c r="A638" s="110"/>
      <c r="B638" s="110"/>
      <c r="C638" s="110"/>
      <c r="D638" s="110"/>
      <c r="E638" s="110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  <c r="T638" s="110"/>
      <c r="U638" s="110"/>
      <c r="V638" s="110"/>
      <c r="W638" s="110"/>
      <c r="X638" s="110"/>
      <c r="Y638" s="110"/>
      <c r="Z638" s="110"/>
    </row>
    <row r="639" spans="1:26" ht="14.25" customHeight="1" x14ac:dyDescent="0.3">
      <c r="A639" s="110"/>
      <c r="B639" s="110"/>
      <c r="C639" s="110"/>
      <c r="D639" s="110"/>
      <c r="E639" s="110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  <c r="S639" s="110"/>
      <c r="T639" s="110"/>
      <c r="U639" s="110"/>
      <c r="V639" s="110"/>
      <c r="W639" s="110"/>
      <c r="X639" s="110"/>
      <c r="Y639" s="110"/>
      <c r="Z639" s="110"/>
    </row>
    <row r="640" spans="1:26" ht="14.25" customHeight="1" x14ac:dyDescent="0.3">
      <c r="A640" s="110"/>
      <c r="B640" s="110"/>
      <c r="C640" s="110"/>
      <c r="D640" s="110"/>
      <c r="E640" s="110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  <c r="T640" s="110"/>
      <c r="U640" s="110"/>
      <c r="V640" s="110"/>
      <c r="W640" s="110"/>
      <c r="X640" s="110"/>
      <c r="Y640" s="110"/>
      <c r="Z640" s="110"/>
    </row>
    <row r="641" spans="1:26" ht="14.25" customHeight="1" x14ac:dyDescent="0.3">
      <c r="A641" s="110"/>
      <c r="B641" s="110"/>
      <c r="C641" s="110"/>
      <c r="D641" s="110"/>
      <c r="E641" s="110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  <c r="T641" s="110"/>
      <c r="U641" s="110"/>
      <c r="V641" s="110"/>
      <c r="W641" s="110"/>
      <c r="X641" s="110"/>
      <c r="Y641" s="110"/>
      <c r="Z641" s="110"/>
    </row>
    <row r="642" spans="1:26" ht="14.25" customHeight="1" x14ac:dyDescent="0.3">
      <c r="A642" s="110"/>
      <c r="B642" s="110"/>
      <c r="C642" s="110"/>
      <c r="D642" s="110"/>
      <c r="E642" s="110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  <c r="T642" s="110"/>
      <c r="U642" s="110"/>
      <c r="V642" s="110"/>
      <c r="W642" s="110"/>
      <c r="X642" s="110"/>
      <c r="Y642" s="110"/>
      <c r="Z642" s="110"/>
    </row>
    <row r="643" spans="1:26" ht="14.25" customHeight="1" x14ac:dyDescent="0.3">
      <c r="A643" s="110"/>
      <c r="B643" s="110"/>
      <c r="C643" s="110"/>
      <c r="D643" s="110"/>
      <c r="E643" s="110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  <c r="V643" s="110"/>
      <c r="W643" s="110"/>
      <c r="X643" s="110"/>
      <c r="Y643" s="110"/>
      <c r="Z643" s="110"/>
    </row>
    <row r="644" spans="1:26" ht="14.25" customHeight="1" x14ac:dyDescent="0.3">
      <c r="A644" s="110"/>
      <c r="B644" s="110"/>
      <c r="C644" s="110"/>
      <c r="D644" s="110"/>
      <c r="E644" s="110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  <c r="S644" s="110"/>
      <c r="T644" s="110"/>
      <c r="U644" s="110"/>
      <c r="V644" s="110"/>
      <c r="W644" s="110"/>
      <c r="X644" s="110"/>
      <c r="Y644" s="110"/>
      <c r="Z644" s="110"/>
    </row>
    <row r="645" spans="1:26" ht="14.25" customHeight="1" x14ac:dyDescent="0.3">
      <c r="A645" s="110"/>
      <c r="B645" s="110"/>
      <c r="C645" s="110"/>
      <c r="D645" s="110"/>
      <c r="E645" s="110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  <c r="W645" s="110"/>
      <c r="X645" s="110"/>
      <c r="Y645" s="110"/>
      <c r="Z645" s="110"/>
    </row>
    <row r="646" spans="1:26" ht="14.25" customHeight="1" x14ac:dyDescent="0.3">
      <c r="A646" s="110"/>
      <c r="B646" s="110"/>
      <c r="C646" s="110"/>
      <c r="D646" s="110"/>
      <c r="E646" s="110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  <c r="V646" s="110"/>
      <c r="W646" s="110"/>
      <c r="X646" s="110"/>
      <c r="Y646" s="110"/>
      <c r="Z646" s="110"/>
    </row>
    <row r="647" spans="1:26" ht="14.25" customHeight="1" x14ac:dyDescent="0.3">
      <c r="A647" s="110"/>
      <c r="B647" s="110"/>
      <c r="C647" s="110"/>
      <c r="D647" s="110"/>
      <c r="E647" s="110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  <c r="W647" s="110"/>
      <c r="X647" s="110"/>
      <c r="Y647" s="110"/>
      <c r="Z647" s="110"/>
    </row>
    <row r="648" spans="1:26" ht="14.25" customHeight="1" x14ac:dyDescent="0.3">
      <c r="A648" s="110"/>
      <c r="B648" s="110"/>
      <c r="C648" s="110"/>
      <c r="D648" s="110"/>
      <c r="E648" s="110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  <c r="W648" s="110"/>
      <c r="X648" s="110"/>
      <c r="Y648" s="110"/>
      <c r="Z648" s="110"/>
    </row>
    <row r="649" spans="1:26" ht="14.25" customHeight="1" x14ac:dyDescent="0.3">
      <c r="A649" s="110"/>
      <c r="B649" s="110"/>
      <c r="C649" s="110"/>
      <c r="D649" s="110"/>
      <c r="E649" s="110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  <c r="W649" s="110"/>
      <c r="X649" s="110"/>
      <c r="Y649" s="110"/>
      <c r="Z649" s="110"/>
    </row>
    <row r="650" spans="1:26" ht="14.25" customHeight="1" x14ac:dyDescent="0.3">
      <c r="A650" s="110"/>
      <c r="B650" s="110"/>
      <c r="C650" s="110"/>
      <c r="D650" s="110"/>
      <c r="E650" s="110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  <c r="T650" s="110"/>
      <c r="U650" s="110"/>
      <c r="V650" s="110"/>
      <c r="W650" s="110"/>
      <c r="X650" s="110"/>
      <c r="Y650" s="110"/>
      <c r="Z650" s="110"/>
    </row>
    <row r="651" spans="1:26" ht="14.25" customHeight="1" x14ac:dyDescent="0.3">
      <c r="A651" s="110"/>
      <c r="B651" s="110"/>
      <c r="C651" s="110"/>
      <c r="D651" s="110"/>
      <c r="E651" s="110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  <c r="S651" s="110"/>
      <c r="T651" s="110"/>
      <c r="U651" s="110"/>
      <c r="V651" s="110"/>
      <c r="W651" s="110"/>
      <c r="X651" s="110"/>
      <c r="Y651" s="110"/>
      <c r="Z651" s="110"/>
    </row>
    <row r="652" spans="1:26" ht="14.25" customHeight="1" x14ac:dyDescent="0.3">
      <c r="A652" s="110"/>
      <c r="B652" s="110"/>
      <c r="C652" s="110"/>
      <c r="D652" s="110"/>
      <c r="E652" s="110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  <c r="S652" s="110"/>
      <c r="T652" s="110"/>
      <c r="U652" s="110"/>
      <c r="V652" s="110"/>
      <c r="W652" s="110"/>
      <c r="X652" s="110"/>
      <c r="Y652" s="110"/>
      <c r="Z652" s="110"/>
    </row>
    <row r="653" spans="1:26" ht="14.25" customHeight="1" x14ac:dyDescent="0.3">
      <c r="A653" s="110"/>
      <c r="B653" s="110"/>
      <c r="C653" s="110"/>
      <c r="D653" s="110"/>
      <c r="E653" s="110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  <c r="S653" s="110"/>
      <c r="T653" s="110"/>
      <c r="U653" s="110"/>
      <c r="V653" s="110"/>
      <c r="W653" s="110"/>
      <c r="X653" s="110"/>
      <c r="Y653" s="110"/>
      <c r="Z653" s="110"/>
    </row>
    <row r="654" spans="1:26" ht="14.25" customHeight="1" x14ac:dyDescent="0.3">
      <c r="A654" s="110"/>
      <c r="B654" s="110"/>
      <c r="C654" s="110"/>
      <c r="D654" s="110"/>
      <c r="E654" s="110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  <c r="S654" s="110"/>
      <c r="T654" s="110"/>
      <c r="U654" s="110"/>
      <c r="V654" s="110"/>
      <c r="W654" s="110"/>
      <c r="X654" s="110"/>
      <c r="Y654" s="110"/>
      <c r="Z654" s="110"/>
    </row>
    <row r="655" spans="1:26" ht="14.25" customHeight="1" x14ac:dyDescent="0.3">
      <c r="A655" s="110"/>
      <c r="B655" s="110"/>
      <c r="C655" s="110"/>
      <c r="D655" s="110"/>
      <c r="E655" s="110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  <c r="V655" s="110"/>
      <c r="W655" s="110"/>
      <c r="X655" s="110"/>
      <c r="Y655" s="110"/>
      <c r="Z655" s="110"/>
    </row>
    <row r="656" spans="1:26" ht="14.25" customHeight="1" x14ac:dyDescent="0.3">
      <c r="A656" s="110"/>
      <c r="B656" s="110"/>
      <c r="C656" s="110"/>
      <c r="D656" s="110"/>
      <c r="E656" s="110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  <c r="V656" s="110"/>
      <c r="W656" s="110"/>
      <c r="X656" s="110"/>
      <c r="Y656" s="110"/>
      <c r="Z656" s="110"/>
    </row>
    <row r="657" spans="1:26" ht="14.25" customHeight="1" x14ac:dyDescent="0.3">
      <c r="A657" s="110"/>
      <c r="B657" s="110"/>
      <c r="C657" s="110"/>
      <c r="D657" s="110"/>
      <c r="E657" s="110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110"/>
      <c r="W657" s="110"/>
      <c r="X657" s="110"/>
      <c r="Y657" s="110"/>
      <c r="Z657" s="110"/>
    </row>
    <row r="658" spans="1:26" ht="14.25" customHeight="1" x14ac:dyDescent="0.3">
      <c r="A658" s="110"/>
      <c r="B658" s="110"/>
      <c r="C658" s="110"/>
      <c r="D658" s="110"/>
      <c r="E658" s="110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  <c r="W658" s="110"/>
      <c r="X658" s="110"/>
      <c r="Y658" s="110"/>
      <c r="Z658" s="110"/>
    </row>
    <row r="659" spans="1:26" ht="14.25" customHeight="1" x14ac:dyDescent="0.3">
      <c r="A659" s="110"/>
      <c r="B659" s="110"/>
      <c r="C659" s="110"/>
      <c r="D659" s="110"/>
      <c r="E659" s="110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  <c r="W659" s="110"/>
      <c r="X659" s="110"/>
      <c r="Y659" s="110"/>
      <c r="Z659" s="110"/>
    </row>
    <row r="660" spans="1:26" ht="14.25" customHeight="1" x14ac:dyDescent="0.3">
      <c r="A660" s="110"/>
      <c r="B660" s="110"/>
      <c r="C660" s="110"/>
      <c r="D660" s="110"/>
      <c r="E660" s="110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  <c r="V660" s="110"/>
      <c r="W660" s="110"/>
      <c r="X660" s="110"/>
      <c r="Y660" s="110"/>
      <c r="Z660" s="110"/>
    </row>
    <row r="661" spans="1:26" ht="14.25" customHeight="1" x14ac:dyDescent="0.3">
      <c r="A661" s="110"/>
      <c r="B661" s="110"/>
      <c r="C661" s="110"/>
      <c r="D661" s="110"/>
      <c r="E661" s="110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0"/>
      <c r="W661" s="110"/>
      <c r="X661" s="110"/>
      <c r="Y661" s="110"/>
      <c r="Z661" s="110"/>
    </row>
    <row r="662" spans="1:26" ht="14.25" customHeight="1" x14ac:dyDescent="0.3">
      <c r="A662" s="110"/>
      <c r="B662" s="110"/>
      <c r="C662" s="110"/>
      <c r="D662" s="110"/>
      <c r="E662" s="110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  <c r="S662" s="110"/>
      <c r="T662" s="110"/>
      <c r="U662" s="110"/>
      <c r="V662" s="110"/>
      <c r="W662" s="110"/>
      <c r="X662" s="110"/>
      <c r="Y662" s="110"/>
      <c r="Z662" s="110"/>
    </row>
    <row r="663" spans="1:26" ht="14.25" customHeight="1" x14ac:dyDescent="0.3">
      <c r="A663" s="110"/>
      <c r="B663" s="110"/>
      <c r="C663" s="110"/>
      <c r="D663" s="110"/>
      <c r="E663" s="110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110"/>
      <c r="S663" s="110"/>
      <c r="T663" s="110"/>
      <c r="U663" s="110"/>
      <c r="V663" s="110"/>
      <c r="W663" s="110"/>
      <c r="X663" s="110"/>
      <c r="Y663" s="110"/>
      <c r="Z663" s="110"/>
    </row>
    <row r="664" spans="1:26" ht="14.25" customHeight="1" x14ac:dyDescent="0.3">
      <c r="A664" s="110"/>
      <c r="B664" s="110"/>
      <c r="C664" s="110"/>
      <c r="D664" s="110"/>
      <c r="E664" s="110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  <c r="S664" s="110"/>
      <c r="T664" s="110"/>
      <c r="U664" s="110"/>
      <c r="V664" s="110"/>
      <c r="W664" s="110"/>
      <c r="X664" s="110"/>
      <c r="Y664" s="110"/>
      <c r="Z664" s="110"/>
    </row>
    <row r="665" spans="1:26" ht="14.25" customHeight="1" x14ac:dyDescent="0.3">
      <c r="A665" s="110"/>
      <c r="B665" s="110"/>
      <c r="C665" s="110"/>
      <c r="D665" s="110"/>
      <c r="E665" s="110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  <c r="S665" s="110"/>
      <c r="T665" s="110"/>
      <c r="U665" s="110"/>
      <c r="V665" s="110"/>
      <c r="W665" s="110"/>
      <c r="X665" s="110"/>
      <c r="Y665" s="110"/>
      <c r="Z665" s="110"/>
    </row>
    <row r="666" spans="1:26" ht="14.25" customHeight="1" x14ac:dyDescent="0.3">
      <c r="A666" s="110"/>
      <c r="B666" s="110"/>
      <c r="C666" s="110"/>
      <c r="D666" s="110"/>
      <c r="E666" s="110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  <c r="T666" s="110"/>
      <c r="U666" s="110"/>
      <c r="V666" s="110"/>
      <c r="W666" s="110"/>
      <c r="X666" s="110"/>
      <c r="Y666" s="110"/>
      <c r="Z666" s="110"/>
    </row>
    <row r="667" spans="1:26" ht="14.25" customHeight="1" x14ac:dyDescent="0.3">
      <c r="A667" s="110"/>
      <c r="B667" s="110"/>
      <c r="C667" s="110"/>
      <c r="D667" s="110"/>
      <c r="E667" s="110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  <c r="V667" s="110"/>
      <c r="W667" s="110"/>
      <c r="X667" s="110"/>
      <c r="Y667" s="110"/>
      <c r="Z667" s="110"/>
    </row>
    <row r="668" spans="1:26" ht="14.25" customHeight="1" x14ac:dyDescent="0.3">
      <c r="A668" s="110"/>
      <c r="B668" s="110"/>
      <c r="C668" s="110"/>
      <c r="D668" s="110"/>
      <c r="E668" s="110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  <c r="S668" s="110"/>
      <c r="T668" s="110"/>
      <c r="U668" s="110"/>
      <c r="V668" s="110"/>
      <c r="W668" s="110"/>
      <c r="X668" s="110"/>
      <c r="Y668" s="110"/>
      <c r="Z668" s="110"/>
    </row>
    <row r="669" spans="1:26" ht="14.25" customHeight="1" x14ac:dyDescent="0.3">
      <c r="A669" s="110"/>
      <c r="B669" s="110"/>
      <c r="C669" s="110"/>
      <c r="D669" s="110"/>
      <c r="E669" s="110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  <c r="W669" s="110"/>
      <c r="X669" s="110"/>
      <c r="Y669" s="110"/>
      <c r="Z669" s="110"/>
    </row>
    <row r="670" spans="1:26" ht="14.25" customHeight="1" x14ac:dyDescent="0.3">
      <c r="A670" s="110"/>
      <c r="B670" s="110"/>
      <c r="C670" s="110"/>
      <c r="D670" s="110"/>
      <c r="E670" s="110"/>
      <c r="F670" s="110"/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  <c r="W670" s="110"/>
      <c r="X670" s="110"/>
      <c r="Y670" s="110"/>
      <c r="Z670" s="110"/>
    </row>
    <row r="671" spans="1:26" ht="14.25" customHeight="1" x14ac:dyDescent="0.3">
      <c r="A671" s="110"/>
      <c r="B671" s="110"/>
      <c r="C671" s="110"/>
      <c r="D671" s="110"/>
      <c r="E671" s="110"/>
      <c r="F671" s="110"/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  <c r="W671" s="110"/>
      <c r="X671" s="110"/>
      <c r="Y671" s="110"/>
      <c r="Z671" s="110"/>
    </row>
    <row r="672" spans="1:26" ht="14.25" customHeight="1" x14ac:dyDescent="0.3">
      <c r="A672" s="110"/>
      <c r="B672" s="110"/>
      <c r="C672" s="110"/>
      <c r="D672" s="110"/>
      <c r="E672" s="110"/>
      <c r="F672" s="110"/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  <c r="V672" s="110"/>
      <c r="W672" s="110"/>
      <c r="X672" s="110"/>
      <c r="Y672" s="110"/>
      <c r="Z672" s="110"/>
    </row>
    <row r="673" spans="1:26" ht="14.25" customHeight="1" x14ac:dyDescent="0.3">
      <c r="A673" s="110"/>
      <c r="B673" s="110"/>
      <c r="C673" s="110"/>
      <c r="D673" s="110"/>
      <c r="E673" s="110"/>
      <c r="F673" s="110"/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110"/>
      <c r="W673" s="110"/>
      <c r="X673" s="110"/>
      <c r="Y673" s="110"/>
      <c r="Z673" s="110"/>
    </row>
    <row r="674" spans="1:26" ht="14.25" customHeight="1" x14ac:dyDescent="0.3">
      <c r="A674" s="110"/>
      <c r="B674" s="110"/>
      <c r="C674" s="110"/>
      <c r="D674" s="110"/>
      <c r="E674" s="110"/>
      <c r="F674" s="110"/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110"/>
      <c r="S674" s="110"/>
      <c r="T674" s="110"/>
      <c r="U674" s="110"/>
      <c r="V674" s="110"/>
      <c r="W674" s="110"/>
      <c r="X674" s="110"/>
      <c r="Y674" s="110"/>
      <c r="Z674" s="110"/>
    </row>
    <row r="675" spans="1:26" ht="14.25" customHeight="1" x14ac:dyDescent="0.3">
      <c r="A675" s="110"/>
      <c r="B675" s="110"/>
      <c r="C675" s="110"/>
      <c r="D675" s="110"/>
      <c r="E675" s="110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110"/>
      <c r="S675" s="110"/>
      <c r="T675" s="110"/>
      <c r="U675" s="110"/>
      <c r="V675" s="110"/>
      <c r="W675" s="110"/>
      <c r="X675" s="110"/>
      <c r="Y675" s="110"/>
      <c r="Z675" s="110"/>
    </row>
    <row r="676" spans="1:26" ht="14.25" customHeight="1" x14ac:dyDescent="0.3">
      <c r="A676" s="110"/>
      <c r="B676" s="110"/>
      <c r="C676" s="110"/>
      <c r="D676" s="110"/>
      <c r="E676" s="110"/>
      <c r="F676" s="110"/>
      <c r="G676" s="110"/>
      <c r="H676" s="110"/>
      <c r="I676" s="110"/>
      <c r="J676" s="110"/>
      <c r="K676" s="110"/>
      <c r="L676" s="110"/>
      <c r="M676" s="110"/>
      <c r="N676" s="110"/>
      <c r="O676" s="110"/>
      <c r="P676" s="110"/>
      <c r="Q676" s="110"/>
      <c r="R676" s="110"/>
      <c r="S676" s="110"/>
      <c r="T676" s="110"/>
      <c r="U676" s="110"/>
      <c r="V676" s="110"/>
      <c r="W676" s="110"/>
      <c r="X676" s="110"/>
      <c r="Y676" s="110"/>
      <c r="Z676" s="110"/>
    </row>
    <row r="677" spans="1:26" ht="14.25" customHeight="1" x14ac:dyDescent="0.3">
      <c r="A677" s="110"/>
      <c r="B677" s="110"/>
      <c r="C677" s="110"/>
      <c r="D677" s="110"/>
      <c r="E677" s="110"/>
      <c r="F677" s="110"/>
      <c r="G677" s="110"/>
      <c r="H677" s="110"/>
      <c r="I677" s="110"/>
      <c r="J677" s="110"/>
      <c r="K677" s="110"/>
      <c r="L677" s="110"/>
      <c r="M677" s="110"/>
      <c r="N677" s="110"/>
      <c r="O677" s="110"/>
      <c r="P677" s="110"/>
      <c r="Q677" s="110"/>
      <c r="R677" s="110"/>
      <c r="S677" s="110"/>
      <c r="T677" s="110"/>
      <c r="U677" s="110"/>
      <c r="V677" s="110"/>
      <c r="W677" s="110"/>
      <c r="X677" s="110"/>
      <c r="Y677" s="110"/>
      <c r="Z677" s="110"/>
    </row>
    <row r="678" spans="1:26" ht="14.25" customHeight="1" x14ac:dyDescent="0.3">
      <c r="A678" s="110"/>
      <c r="B678" s="110"/>
      <c r="C678" s="110"/>
      <c r="D678" s="110"/>
      <c r="E678" s="110"/>
      <c r="F678" s="110"/>
      <c r="G678" s="110"/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110"/>
      <c r="S678" s="110"/>
      <c r="T678" s="110"/>
      <c r="U678" s="110"/>
      <c r="V678" s="110"/>
      <c r="W678" s="110"/>
      <c r="X678" s="110"/>
      <c r="Y678" s="110"/>
      <c r="Z678" s="110"/>
    </row>
    <row r="679" spans="1:26" ht="14.25" customHeight="1" x14ac:dyDescent="0.3">
      <c r="A679" s="110"/>
      <c r="B679" s="110"/>
      <c r="C679" s="110"/>
      <c r="D679" s="110"/>
      <c r="E679" s="110"/>
      <c r="F679" s="110"/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  <c r="S679" s="110"/>
      <c r="T679" s="110"/>
      <c r="U679" s="110"/>
      <c r="V679" s="110"/>
      <c r="W679" s="110"/>
      <c r="X679" s="110"/>
      <c r="Y679" s="110"/>
      <c r="Z679" s="110"/>
    </row>
    <row r="680" spans="1:26" ht="14.25" customHeight="1" x14ac:dyDescent="0.3">
      <c r="A680" s="110"/>
      <c r="B680" s="110"/>
      <c r="C680" s="110"/>
      <c r="D680" s="110"/>
      <c r="E680" s="110"/>
      <c r="F680" s="110"/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  <c r="S680" s="110"/>
      <c r="T680" s="110"/>
      <c r="U680" s="110"/>
      <c r="V680" s="110"/>
      <c r="W680" s="110"/>
      <c r="X680" s="110"/>
      <c r="Y680" s="110"/>
      <c r="Z680" s="110"/>
    </row>
    <row r="681" spans="1:26" ht="14.25" customHeight="1" x14ac:dyDescent="0.3">
      <c r="A681" s="110"/>
      <c r="B681" s="110"/>
      <c r="C681" s="110"/>
      <c r="D681" s="110"/>
      <c r="E681" s="110"/>
      <c r="F681" s="110"/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  <c r="W681" s="110"/>
      <c r="X681" s="110"/>
      <c r="Y681" s="110"/>
      <c r="Z681" s="110"/>
    </row>
    <row r="682" spans="1:26" ht="14.25" customHeight="1" x14ac:dyDescent="0.3">
      <c r="A682" s="110"/>
      <c r="B682" s="110"/>
      <c r="C682" s="110"/>
      <c r="D682" s="110"/>
      <c r="E682" s="110"/>
      <c r="F682" s="110"/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  <c r="W682" s="110"/>
      <c r="X682" s="110"/>
      <c r="Y682" s="110"/>
      <c r="Z682" s="110"/>
    </row>
    <row r="683" spans="1:26" ht="14.25" customHeight="1" x14ac:dyDescent="0.3">
      <c r="A683" s="110"/>
      <c r="B683" s="110"/>
      <c r="C683" s="110"/>
      <c r="D683" s="110"/>
      <c r="E683" s="110"/>
      <c r="F683" s="110"/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  <c r="V683" s="110"/>
      <c r="W683" s="110"/>
      <c r="X683" s="110"/>
      <c r="Y683" s="110"/>
      <c r="Z683" s="110"/>
    </row>
    <row r="684" spans="1:26" ht="14.25" customHeight="1" x14ac:dyDescent="0.3">
      <c r="A684" s="110"/>
      <c r="B684" s="110"/>
      <c r="C684" s="110"/>
      <c r="D684" s="110"/>
      <c r="E684" s="110"/>
      <c r="F684" s="110"/>
      <c r="G684" s="110"/>
      <c r="H684" s="110"/>
      <c r="I684" s="110"/>
      <c r="J684" s="110"/>
      <c r="K684" s="110"/>
      <c r="L684" s="110"/>
      <c r="M684" s="110"/>
      <c r="N684" s="110"/>
      <c r="O684" s="110"/>
      <c r="P684" s="110"/>
      <c r="Q684" s="110"/>
      <c r="R684" s="110"/>
      <c r="S684" s="110"/>
      <c r="T684" s="110"/>
      <c r="U684" s="110"/>
      <c r="V684" s="110"/>
      <c r="W684" s="110"/>
      <c r="X684" s="110"/>
      <c r="Y684" s="110"/>
      <c r="Z684" s="110"/>
    </row>
    <row r="685" spans="1:26" ht="14.25" customHeight="1" x14ac:dyDescent="0.3">
      <c r="A685" s="110"/>
      <c r="B685" s="110"/>
      <c r="C685" s="110"/>
      <c r="D685" s="110"/>
      <c r="E685" s="110"/>
      <c r="F685" s="110"/>
      <c r="G685" s="110"/>
      <c r="H685" s="110"/>
      <c r="I685" s="110"/>
      <c r="J685" s="110"/>
      <c r="K685" s="110"/>
      <c r="L685" s="110"/>
      <c r="M685" s="110"/>
      <c r="N685" s="110"/>
      <c r="O685" s="110"/>
      <c r="P685" s="110"/>
      <c r="Q685" s="110"/>
      <c r="R685" s="110"/>
      <c r="S685" s="110"/>
      <c r="T685" s="110"/>
      <c r="U685" s="110"/>
      <c r="V685" s="110"/>
      <c r="W685" s="110"/>
      <c r="X685" s="110"/>
      <c r="Y685" s="110"/>
      <c r="Z685" s="110"/>
    </row>
    <row r="686" spans="1:26" ht="14.25" customHeight="1" x14ac:dyDescent="0.3">
      <c r="A686" s="110"/>
      <c r="B686" s="110"/>
      <c r="C686" s="110"/>
      <c r="D686" s="110"/>
      <c r="E686" s="110"/>
      <c r="F686" s="110"/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0"/>
      <c r="R686" s="110"/>
      <c r="S686" s="110"/>
      <c r="T686" s="110"/>
      <c r="U686" s="110"/>
      <c r="V686" s="110"/>
      <c r="W686" s="110"/>
      <c r="X686" s="110"/>
      <c r="Y686" s="110"/>
      <c r="Z686" s="110"/>
    </row>
    <row r="687" spans="1:26" ht="14.25" customHeight="1" x14ac:dyDescent="0.3">
      <c r="A687" s="110"/>
      <c r="B687" s="110"/>
      <c r="C687" s="110"/>
      <c r="D687" s="110"/>
      <c r="E687" s="110"/>
      <c r="F687" s="110"/>
      <c r="G687" s="110"/>
      <c r="H687" s="110"/>
      <c r="I687" s="110"/>
      <c r="J687" s="110"/>
      <c r="K687" s="110"/>
      <c r="L687" s="110"/>
      <c r="M687" s="110"/>
      <c r="N687" s="110"/>
      <c r="O687" s="110"/>
      <c r="P687" s="110"/>
      <c r="Q687" s="110"/>
      <c r="R687" s="110"/>
      <c r="S687" s="110"/>
      <c r="T687" s="110"/>
      <c r="U687" s="110"/>
      <c r="V687" s="110"/>
      <c r="W687" s="110"/>
      <c r="X687" s="110"/>
      <c r="Y687" s="110"/>
      <c r="Z687" s="110"/>
    </row>
    <row r="688" spans="1:26" ht="14.25" customHeight="1" x14ac:dyDescent="0.3">
      <c r="A688" s="110"/>
      <c r="B688" s="110"/>
      <c r="C688" s="110"/>
      <c r="D688" s="110"/>
      <c r="E688" s="110"/>
      <c r="F688" s="110"/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110"/>
      <c r="S688" s="110"/>
      <c r="T688" s="110"/>
      <c r="U688" s="110"/>
      <c r="V688" s="110"/>
      <c r="W688" s="110"/>
      <c r="X688" s="110"/>
      <c r="Y688" s="110"/>
      <c r="Z688" s="110"/>
    </row>
    <row r="689" spans="1:26" ht="14.25" customHeight="1" x14ac:dyDescent="0.3">
      <c r="A689" s="110"/>
      <c r="B689" s="110"/>
      <c r="C689" s="110"/>
      <c r="D689" s="110"/>
      <c r="E689" s="110"/>
      <c r="F689" s="110"/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/>
      <c r="T689" s="110"/>
      <c r="U689" s="110"/>
      <c r="V689" s="110"/>
      <c r="W689" s="110"/>
      <c r="X689" s="110"/>
      <c r="Y689" s="110"/>
      <c r="Z689" s="110"/>
    </row>
    <row r="690" spans="1:26" ht="14.25" customHeight="1" x14ac:dyDescent="0.3">
      <c r="A690" s="110"/>
      <c r="B690" s="110"/>
      <c r="C690" s="110"/>
      <c r="D690" s="110"/>
      <c r="E690" s="110"/>
      <c r="F690" s="110"/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110"/>
      <c r="S690" s="110"/>
      <c r="T690" s="110"/>
      <c r="U690" s="110"/>
      <c r="V690" s="110"/>
      <c r="W690" s="110"/>
      <c r="X690" s="110"/>
      <c r="Y690" s="110"/>
      <c r="Z690" s="110"/>
    </row>
    <row r="691" spans="1:26" ht="14.25" customHeight="1" x14ac:dyDescent="0.3">
      <c r="A691" s="110"/>
      <c r="B691" s="110"/>
      <c r="C691" s="110"/>
      <c r="D691" s="110"/>
      <c r="E691" s="110"/>
      <c r="F691" s="110"/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  <c r="V691" s="110"/>
      <c r="W691" s="110"/>
      <c r="X691" s="110"/>
      <c r="Y691" s="110"/>
      <c r="Z691" s="110"/>
    </row>
    <row r="692" spans="1:26" ht="14.25" customHeight="1" x14ac:dyDescent="0.3">
      <c r="A692" s="110"/>
      <c r="B692" s="110"/>
      <c r="C692" s="110"/>
      <c r="D692" s="110"/>
      <c r="E692" s="110"/>
      <c r="F692" s="110"/>
      <c r="G692" s="110"/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110"/>
      <c r="S692" s="110"/>
      <c r="T692" s="110"/>
      <c r="U692" s="110"/>
      <c r="V692" s="110"/>
      <c r="W692" s="110"/>
      <c r="X692" s="110"/>
      <c r="Y692" s="110"/>
      <c r="Z692" s="110"/>
    </row>
    <row r="693" spans="1:26" ht="14.25" customHeight="1" x14ac:dyDescent="0.3">
      <c r="A693" s="110"/>
      <c r="B693" s="110"/>
      <c r="C693" s="110"/>
      <c r="D693" s="110"/>
      <c r="E693" s="110"/>
      <c r="F693" s="110"/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0"/>
      <c r="W693" s="110"/>
      <c r="X693" s="110"/>
      <c r="Y693" s="110"/>
      <c r="Z693" s="110"/>
    </row>
    <row r="694" spans="1:26" ht="14.25" customHeight="1" x14ac:dyDescent="0.3">
      <c r="A694" s="110"/>
      <c r="B694" s="110"/>
      <c r="C694" s="110"/>
      <c r="D694" s="110"/>
      <c r="E694" s="110"/>
      <c r="F694" s="110"/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10"/>
      <c r="U694" s="110"/>
      <c r="V694" s="110"/>
      <c r="W694" s="110"/>
      <c r="X694" s="110"/>
      <c r="Y694" s="110"/>
      <c r="Z694" s="110"/>
    </row>
    <row r="695" spans="1:26" ht="14.25" customHeight="1" x14ac:dyDescent="0.3">
      <c r="A695" s="110"/>
      <c r="B695" s="110"/>
      <c r="C695" s="110"/>
      <c r="D695" s="110"/>
      <c r="E695" s="110"/>
      <c r="F695" s="110"/>
      <c r="G695" s="110"/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  <c r="S695" s="110"/>
      <c r="T695" s="110"/>
      <c r="U695" s="110"/>
      <c r="V695" s="110"/>
      <c r="W695" s="110"/>
      <c r="X695" s="110"/>
      <c r="Y695" s="110"/>
      <c r="Z695" s="110"/>
    </row>
    <row r="696" spans="1:26" ht="14.25" customHeight="1" x14ac:dyDescent="0.3">
      <c r="A696" s="110"/>
      <c r="B696" s="110"/>
      <c r="C696" s="110"/>
      <c r="D696" s="110"/>
      <c r="E696" s="110"/>
      <c r="F696" s="110"/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/>
      <c r="T696" s="110"/>
      <c r="U696" s="110"/>
      <c r="V696" s="110"/>
      <c r="W696" s="110"/>
      <c r="X696" s="110"/>
      <c r="Y696" s="110"/>
      <c r="Z696" s="110"/>
    </row>
    <row r="697" spans="1:26" ht="14.25" customHeight="1" x14ac:dyDescent="0.3">
      <c r="A697" s="110"/>
      <c r="B697" s="110"/>
      <c r="C697" s="110"/>
      <c r="D697" s="110"/>
      <c r="E697" s="110"/>
      <c r="F697" s="110"/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  <c r="V697" s="110"/>
      <c r="W697" s="110"/>
      <c r="X697" s="110"/>
      <c r="Y697" s="110"/>
      <c r="Z697" s="110"/>
    </row>
    <row r="698" spans="1:26" ht="14.25" customHeight="1" x14ac:dyDescent="0.3">
      <c r="A698" s="110"/>
      <c r="B698" s="110"/>
      <c r="C698" s="110"/>
      <c r="D698" s="110"/>
      <c r="E698" s="110"/>
      <c r="F698" s="110"/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  <c r="S698" s="110"/>
      <c r="T698" s="110"/>
      <c r="U698" s="110"/>
      <c r="V698" s="110"/>
      <c r="W698" s="110"/>
      <c r="X698" s="110"/>
      <c r="Y698" s="110"/>
      <c r="Z698" s="110"/>
    </row>
    <row r="699" spans="1:26" ht="14.25" customHeight="1" x14ac:dyDescent="0.3">
      <c r="A699" s="110"/>
      <c r="B699" s="110"/>
      <c r="C699" s="110"/>
      <c r="D699" s="110"/>
      <c r="E699" s="110"/>
      <c r="F699" s="110"/>
      <c r="G699" s="110"/>
      <c r="H699" s="110"/>
      <c r="I699" s="110"/>
      <c r="J699" s="110"/>
      <c r="K699" s="110"/>
      <c r="L699" s="110"/>
      <c r="M699" s="110"/>
      <c r="N699" s="110"/>
      <c r="O699" s="110"/>
      <c r="P699" s="110"/>
      <c r="Q699" s="110"/>
      <c r="R699" s="110"/>
      <c r="S699" s="110"/>
      <c r="T699" s="110"/>
      <c r="U699" s="110"/>
      <c r="V699" s="110"/>
      <c r="W699" s="110"/>
      <c r="X699" s="110"/>
      <c r="Y699" s="110"/>
      <c r="Z699" s="110"/>
    </row>
    <row r="700" spans="1:26" ht="14.25" customHeight="1" x14ac:dyDescent="0.3">
      <c r="A700" s="110"/>
      <c r="B700" s="110"/>
      <c r="C700" s="110"/>
      <c r="D700" s="110"/>
      <c r="E700" s="110"/>
      <c r="F700" s="110"/>
      <c r="G700" s="110"/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110"/>
      <c r="S700" s="110"/>
      <c r="T700" s="110"/>
      <c r="U700" s="110"/>
      <c r="V700" s="110"/>
      <c r="W700" s="110"/>
      <c r="X700" s="110"/>
      <c r="Y700" s="110"/>
      <c r="Z700" s="110"/>
    </row>
    <row r="701" spans="1:26" ht="14.25" customHeight="1" x14ac:dyDescent="0.3">
      <c r="A701" s="110"/>
      <c r="B701" s="110"/>
      <c r="C701" s="110"/>
      <c r="D701" s="110"/>
      <c r="E701" s="110"/>
      <c r="F701" s="110"/>
      <c r="G701" s="110"/>
      <c r="H701" s="110"/>
      <c r="I701" s="110"/>
      <c r="J701" s="110"/>
      <c r="K701" s="110"/>
      <c r="L701" s="110"/>
      <c r="M701" s="110"/>
      <c r="N701" s="110"/>
      <c r="O701" s="110"/>
      <c r="P701" s="110"/>
      <c r="Q701" s="110"/>
      <c r="R701" s="110"/>
      <c r="S701" s="110"/>
      <c r="T701" s="110"/>
      <c r="U701" s="110"/>
      <c r="V701" s="110"/>
      <c r="W701" s="110"/>
      <c r="X701" s="110"/>
      <c r="Y701" s="110"/>
      <c r="Z701" s="110"/>
    </row>
    <row r="702" spans="1:26" ht="14.25" customHeight="1" x14ac:dyDescent="0.3">
      <c r="A702" s="110"/>
      <c r="B702" s="110"/>
      <c r="C702" s="110"/>
      <c r="D702" s="110"/>
      <c r="E702" s="110"/>
      <c r="F702" s="110"/>
      <c r="G702" s="110"/>
      <c r="H702" s="110"/>
      <c r="I702" s="110"/>
      <c r="J702" s="110"/>
      <c r="K702" s="110"/>
      <c r="L702" s="110"/>
      <c r="M702" s="110"/>
      <c r="N702" s="110"/>
      <c r="O702" s="110"/>
      <c r="P702" s="110"/>
      <c r="Q702" s="110"/>
      <c r="R702" s="110"/>
      <c r="S702" s="110"/>
      <c r="T702" s="110"/>
      <c r="U702" s="110"/>
      <c r="V702" s="110"/>
      <c r="W702" s="110"/>
      <c r="X702" s="110"/>
      <c r="Y702" s="110"/>
      <c r="Z702" s="110"/>
    </row>
    <row r="703" spans="1:26" ht="14.25" customHeight="1" x14ac:dyDescent="0.3">
      <c r="A703" s="110"/>
      <c r="B703" s="110"/>
      <c r="C703" s="110"/>
      <c r="D703" s="110"/>
      <c r="E703" s="110"/>
      <c r="F703" s="110"/>
      <c r="G703" s="110"/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  <c r="V703" s="110"/>
      <c r="W703" s="110"/>
      <c r="X703" s="110"/>
      <c r="Y703" s="110"/>
      <c r="Z703" s="110"/>
    </row>
    <row r="704" spans="1:26" ht="14.25" customHeight="1" x14ac:dyDescent="0.3">
      <c r="A704" s="110"/>
      <c r="B704" s="110"/>
      <c r="C704" s="110"/>
      <c r="D704" s="110"/>
      <c r="E704" s="110"/>
      <c r="F704" s="110"/>
      <c r="G704" s="110"/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10"/>
      <c r="U704" s="110"/>
      <c r="V704" s="110"/>
      <c r="W704" s="110"/>
      <c r="X704" s="110"/>
      <c r="Y704" s="110"/>
      <c r="Z704" s="110"/>
    </row>
    <row r="705" spans="1:26" ht="14.25" customHeight="1" x14ac:dyDescent="0.3">
      <c r="A705" s="110"/>
      <c r="B705" s="110"/>
      <c r="C705" s="110"/>
      <c r="D705" s="110"/>
      <c r="E705" s="110"/>
      <c r="F705" s="110"/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110"/>
      <c r="W705" s="110"/>
      <c r="X705" s="110"/>
      <c r="Y705" s="110"/>
      <c r="Z705" s="110"/>
    </row>
    <row r="706" spans="1:26" ht="14.25" customHeight="1" x14ac:dyDescent="0.3">
      <c r="A706" s="110"/>
      <c r="B706" s="110"/>
      <c r="C706" s="110"/>
      <c r="D706" s="110"/>
      <c r="E706" s="110"/>
      <c r="F706" s="110"/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  <c r="V706" s="110"/>
      <c r="W706" s="110"/>
      <c r="X706" s="110"/>
      <c r="Y706" s="110"/>
      <c r="Z706" s="110"/>
    </row>
    <row r="707" spans="1:26" ht="14.25" customHeight="1" x14ac:dyDescent="0.3">
      <c r="A707" s="110"/>
      <c r="B707" s="110"/>
      <c r="C707" s="110"/>
      <c r="D707" s="110"/>
      <c r="E707" s="110"/>
      <c r="F707" s="110"/>
      <c r="G707" s="110"/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110"/>
      <c r="S707" s="110"/>
      <c r="T707" s="110"/>
      <c r="U707" s="110"/>
      <c r="V707" s="110"/>
      <c r="W707" s="110"/>
      <c r="X707" s="110"/>
      <c r="Y707" s="110"/>
      <c r="Z707" s="110"/>
    </row>
    <row r="708" spans="1:26" ht="14.25" customHeight="1" x14ac:dyDescent="0.3">
      <c r="A708" s="110"/>
      <c r="B708" s="110"/>
      <c r="C708" s="110"/>
      <c r="D708" s="110"/>
      <c r="E708" s="110"/>
      <c r="F708" s="110"/>
      <c r="G708" s="110"/>
      <c r="H708" s="110"/>
      <c r="I708" s="110"/>
      <c r="J708" s="110"/>
      <c r="K708" s="110"/>
      <c r="L708" s="110"/>
      <c r="M708" s="110"/>
      <c r="N708" s="110"/>
      <c r="O708" s="110"/>
      <c r="P708" s="110"/>
      <c r="Q708" s="110"/>
      <c r="R708" s="110"/>
      <c r="S708" s="110"/>
      <c r="T708" s="110"/>
      <c r="U708" s="110"/>
      <c r="V708" s="110"/>
      <c r="W708" s="110"/>
      <c r="X708" s="110"/>
      <c r="Y708" s="110"/>
      <c r="Z708" s="110"/>
    </row>
    <row r="709" spans="1:26" ht="14.25" customHeight="1" x14ac:dyDescent="0.3">
      <c r="A709" s="110"/>
      <c r="B709" s="110"/>
      <c r="C709" s="110"/>
      <c r="D709" s="110"/>
      <c r="E709" s="110"/>
      <c r="F709" s="110"/>
      <c r="G709" s="110"/>
      <c r="H709" s="110"/>
      <c r="I709" s="110"/>
      <c r="J709" s="110"/>
      <c r="K709" s="110"/>
      <c r="L709" s="110"/>
      <c r="M709" s="110"/>
      <c r="N709" s="110"/>
      <c r="O709" s="110"/>
      <c r="P709" s="110"/>
      <c r="Q709" s="110"/>
      <c r="R709" s="110"/>
      <c r="S709" s="110"/>
      <c r="T709" s="110"/>
      <c r="U709" s="110"/>
      <c r="V709" s="110"/>
      <c r="W709" s="110"/>
      <c r="X709" s="110"/>
      <c r="Y709" s="110"/>
      <c r="Z709" s="110"/>
    </row>
    <row r="710" spans="1:26" ht="14.25" customHeight="1" x14ac:dyDescent="0.3">
      <c r="A710" s="110"/>
      <c r="B710" s="110"/>
      <c r="C710" s="110"/>
      <c r="D710" s="110"/>
      <c r="E710" s="110"/>
      <c r="F710" s="110"/>
      <c r="G710" s="110"/>
      <c r="H710" s="110"/>
      <c r="I710" s="110"/>
      <c r="J710" s="110"/>
      <c r="K710" s="110"/>
      <c r="L710" s="110"/>
      <c r="M710" s="110"/>
      <c r="N710" s="110"/>
      <c r="O710" s="110"/>
      <c r="P710" s="110"/>
      <c r="Q710" s="110"/>
      <c r="R710" s="110"/>
      <c r="S710" s="110"/>
      <c r="T710" s="110"/>
      <c r="U710" s="110"/>
      <c r="V710" s="110"/>
      <c r="W710" s="110"/>
      <c r="X710" s="110"/>
      <c r="Y710" s="110"/>
      <c r="Z710" s="110"/>
    </row>
    <row r="711" spans="1:26" ht="14.25" customHeight="1" x14ac:dyDescent="0.3">
      <c r="A711" s="110"/>
      <c r="B711" s="110"/>
      <c r="C711" s="110"/>
      <c r="D711" s="110"/>
      <c r="E711" s="110"/>
      <c r="F711" s="110"/>
      <c r="G711" s="110"/>
      <c r="H711" s="110"/>
      <c r="I711" s="110"/>
      <c r="J711" s="110"/>
      <c r="K711" s="110"/>
      <c r="L711" s="110"/>
      <c r="M711" s="110"/>
      <c r="N711" s="110"/>
      <c r="O711" s="110"/>
      <c r="P711" s="110"/>
      <c r="Q711" s="110"/>
      <c r="R711" s="110"/>
      <c r="S711" s="110"/>
      <c r="T711" s="110"/>
      <c r="U711" s="110"/>
      <c r="V711" s="110"/>
      <c r="W711" s="110"/>
      <c r="X711" s="110"/>
      <c r="Y711" s="110"/>
      <c r="Z711" s="110"/>
    </row>
    <row r="712" spans="1:26" ht="14.25" customHeight="1" x14ac:dyDescent="0.3">
      <c r="A712" s="110"/>
      <c r="B712" s="110"/>
      <c r="C712" s="110"/>
      <c r="D712" s="110"/>
      <c r="E712" s="110"/>
      <c r="F712" s="110"/>
      <c r="G712" s="110"/>
      <c r="H712" s="110"/>
      <c r="I712" s="110"/>
      <c r="J712" s="110"/>
      <c r="K712" s="110"/>
      <c r="L712" s="110"/>
      <c r="M712" s="110"/>
      <c r="N712" s="110"/>
      <c r="O712" s="110"/>
      <c r="P712" s="110"/>
      <c r="Q712" s="110"/>
      <c r="R712" s="110"/>
      <c r="S712" s="110"/>
      <c r="T712" s="110"/>
      <c r="U712" s="110"/>
      <c r="V712" s="110"/>
      <c r="W712" s="110"/>
      <c r="X712" s="110"/>
      <c r="Y712" s="110"/>
      <c r="Z712" s="110"/>
    </row>
    <row r="713" spans="1:26" ht="14.25" customHeight="1" x14ac:dyDescent="0.3">
      <c r="A713" s="110"/>
      <c r="B713" s="110"/>
      <c r="C713" s="110"/>
      <c r="D713" s="110"/>
      <c r="E713" s="110"/>
      <c r="F713" s="110"/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  <c r="V713" s="110"/>
      <c r="W713" s="110"/>
      <c r="X713" s="110"/>
      <c r="Y713" s="110"/>
      <c r="Z713" s="110"/>
    </row>
    <row r="714" spans="1:26" ht="14.25" customHeight="1" x14ac:dyDescent="0.3">
      <c r="A714" s="110"/>
      <c r="B714" s="110"/>
      <c r="C714" s="110"/>
      <c r="D714" s="110"/>
      <c r="E714" s="110"/>
      <c r="F714" s="110"/>
      <c r="G714" s="110"/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10"/>
      <c r="U714" s="110"/>
      <c r="V714" s="110"/>
      <c r="W714" s="110"/>
      <c r="X714" s="110"/>
      <c r="Y714" s="110"/>
      <c r="Z714" s="110"/>
    </row>
    <row r="715" spans="1:26" ht="14.25" customHeight="1" x14ac:dyDescent="0.3">
      <c r="A715" s="110"/>
      <c r="B715" s="110"/>
      <c r="C715" s="110"/>
      <c r="D715" s="110"/>
      <c r="E715" s="110"/>
      <c r="F715" s="110"/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  <c r="V715" s="110"/>
      <c r="W715" s="110"/>
      <c r="X715" s="110"/>
      <c r="Y715" s="110"/>
      <c r="Z715" s="110"/>
    </row>
    <row r="716" spans="1:26" ht="14.25" customHeight="1" x14ac:dyDescent="0.3">
      <c r="A716" s="110"/>
      <c r="B716" s="110"/>
      <c r="C716" s="110"/>
      <c r="D716" s="110"/>
      <c r="E716" s="110"/>
      <c r="F716" s="110"/>
      <c r="G716" s="110"/>
      <c r="H716" s="110"/>
      <c r="I716" s="110"/>
      <c r="J716" s="110"/>
      <c r="K716" s="110"/>
      <c r="L716" s="110"/>
      <c r="M716" s="110"/>
      <c r="N716" s="110"/>
      <c r="O716" s="110"/>
      <c r="P716" s="110"/>
      <c r="Q716" s="110"/>
      <c r="R716" s="110"/>
      <c r="S716" s="110"/>
      <c r="T716" s="110"/>
      <c r="U716" s="110"/>
      <c r="V716" s="110"/>
      <c r="W716" s="110"/>
      <c r="X716" s="110"/>
      <c r="Y716" s="110"/>
      <c r="Z716" s="110"/>
    </row>
    <row r="717" spans="1:26" ht="14.25" customHeight="1" x14ac:dyDescent="0.3">
      <c r="A717" s="110"/>
      <c r="B717" s="110"/>
      <c r="C717" s="110"/>
      <c r="D717" s="110"/>
      <c r="E717" s="110"/>
      <c r="F717" s="110"/>
      <c r="G717" s="110"/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  <c r="S717" s="110"/>
      <c r="T717" s="110"/>
      <c r="U717" s="110"/>
      <c r="V717" s="110"/>
      <c r="W717" s="110"/>
      <c r="X717" s="110"/>
      <c r="Y717" s="110"/>
      <c r="Z717" s="110"/>
    </row>
    <row r="718" spans="1:26" ht="14.25" customHeight="1" x14ac:dyDescent="0.3">
      <c r="A718" s="110"/>
      <c r="B718" s="110"/>
      <c r="C718" s="110"/>
      <c r="D718" s="110"/>
      <c r="E718" s="110"/>
      <c r="F718" s="110"/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  <c r="S718" s="110"/>
      <c r="T718" s="110"/>
      <c r="U718" s="110"/>
      <c r="V718" s="110"/>
      <c r="W718" s="110"/>
      <c r="X718" s="110"/>
      <c r="Y718" s="110"/>
      <c r="Z718" s="110"/>
    </row>
    <row r="719" spans="1:26" ht="14.25" customHeight="1" x14ac:dyDescent="0.3">
      <c r="A719" s="110"/>
      <c r="B719" s="110"/>
      <c r="C719" s="110"/>
      <c r="D719" s="110"/>
      <c r="E719" s="110"/>
      <c r="F719" s="110"/>
      <c r="G719" s="110"/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  <c r="S719" s="110"/>
      <c r="T719" s="110"/>
      <c r="U719" s="110"/>
      <c r="V719" s="110"/>
      <c r="W719" s="110"/>
      <c r="X719" s="110"/>
      <c r="Y719" s="110"/>
      <c r="Z719" s="110"/>
    </row>
    <row r="720" spans="1:26" ht="14.25" customHeight="1" x14ac:dyDescent="0.3">
      <c r="A720" s="110"/>
      <c r="B720" s="110"/>
      <c r="C720" s="110"/>
      <c r="D720" s="110"/>
      <c r="E720" s="110"/>
      <c r="F720" s="110"/>
      <c r="G720" s="110"/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110"/>
      <c r="S720" s="110"/>
      <c r="T720" s="110"/>
      <c r="U720" s="110"/>
      <c r="V720" s="110"/>
      <c r="W720" s="110"/>
      <c r="X720" s="110"/>
      <c r="Y720" s="110"/>
      <c r="Z720" s="110"/>
    </row>
    <row r="721" spans="1:26" ht="14.25" customHeight="1" x14ac:dyDescent="0.3">
      <c r="A721" s="110"/>
      <c r="B721" s="110"/>
      <c r="C721" s="110"/>
      <c r="D721" s="110"/>
      <c r="E721" s="110"/>
      <c r="F721" s="110"/>
      <c r="G721" s="110"/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  <c r="V721" s="110"/>
      <c r="W721" s="110"/>
      <c r="X721" s="110"/>
      <c r="Y721" s="110"/>
      <c r="Z721" s="110"/>
    </row>
    <row r="722" spans="1:26" ht="14.25" customHeight="1" x14ac:dyDescent="0.3">
      <c r="A722" s="110"/>
      <c r="B722" s="110"/>
      <c r="C722" s="110"/>
      <c r="D722" s="110"/>
      <c r="E722" s="110"/>
      <c r="F722" s="110"/>
      <c r="G722" s="110"/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  <c r="S722" s="110"/>
      <c r="T722" s="110"/>
      <c r="U722" s="110"/>
      <c r="V722" s="110"/>
      <c r="W722" s="110"/>
      <c r="X722" s="110"/>
      <c r="Y722" s="110"/>
      <c r="Z722" s="110"/>
    </row>
    <row r="723" spans="1:26" ht="14.25" customHeight="1" x14ac:dyDescent="0.3">
      <c r="A723" s="110"/>
      <c r="B723" s="110"/>
      <c r="C723" s="110"/>
      <c r="D723" s="110"/>
      <c r="E723" s="110"/>
      <c r="F723" s="110"/>
      <c r="G723" s="110"/>
      <c r="H723" s="110"/>
      <c r="I723" s="110"/>
      <c r="J723" s="110"/>
      <c r="K723" s="110"/>
      <c r="L723" s="110"/>
      <c r="M723" s="110"/>
      <c r="N723" s="110"/>
      <c r="O723" s="110"/>
      <c r="P723" s="110"/>
      <c r="Q723" s="110"/>
      <c r="R723" s="110"/>
      <c r="S723" s="110"/>
      <c r="T723" s="110"/>
      <c r="U723" s="110"/>
      <c r="V723" s="110"/>
      <c r="W723" s="110"/>
      <c r="X723" s="110"/>
      <c r="Y723" s="110"/>
      <c r="Z723" s="110"/>
    </row>
    <row r="724" spans="1:26" ht="14.25" customHeight="1" x14ac:dyDescent="0.3">
      <c r="A724" s="110"/>
      <c r="B724" s="110"/>
      <c r="C724" s="110"/>
      <c r="D724" s="110"/>
      <c r="E724" s="110"/>
      <c r="F724" s="110"/>
      <c r="G724" s="110"/>
      <c r="H724" s="110"/>
      <c r="I724" s="110"/>
      <c r="J724" s="110"/>
      <c r="K724" s="110"/>
      <c r="L724" s="110"/>
      <c r="M724" s="110"/>
      <c r="N724" s="110"/>
      <c r="O724" s="110"/>
      <c r="P724" s="110"/>
      <c r="Q724" s="110"/>
      <c r="R724" s="110"/>
      <c r="S724" s="110"/>
      <c r="T724" s="110"/>
      <c r="U724" s="110"/>
      <c r="V724" s="110"/>
      <c r="W724" s="110"/>
      <c r="X724" s="110"/>
      <c r="Y724" s="110"/>
      <c r="Z724" s="110"/>
    </row>
    <row r="725" spans="1:26" ht="14.25" customHeight="1" x14ac:dyDescent="0.3">
      <c r="A725" s="110"/>
      <c r="B725" s="110"/>
      <c r="C725" s="110"/>
      <c r="D725" s="110"/>
      <c r="E725" s="110"/>
      <c r="F725" s="110"/>
      <c r="G725" s="110"/>
      <c r="H725" s="110"/>
      <c r="I725" s="110"/>
      <c r="J725" s="110"/>
      <c r="K725" s="110"/>
      <c r="L725" s="110"/>
      <c r="M725" s="110"/>
      <c r="N725" s="110"/>
      <c r="O725" s="110"/>
      <c r="P725" s="110"/>
      <c r="Q725" s="110"/>
      <c r="R725" s="110"/>
      <c r="S725" s="110"/>
      <c r="T725" s="110"/>
      <c r="U725" s="110"/>
      <c r="V725" s="110"/>
      <c r="W725" s="110"/>
      <c r="X725" s="110"/>
      <c r="Y725" s="110"/>
      <c r="Z725" s="110"/>
    </row>
    <row r="726" spans="1:26" ht="14.25" customHeight="1" x14ac:dyDescent="0.3">
      <c r="A726" s="110"/>
      <c r="B726" s="110"/>
      <c r="C726" s="110"/>
      <c r="D726" s="110"/>
      <c r="E726" s="110"/>
      <c r="F726" s="110"/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  <c r="Q726" s="110"/>
      <c r="R726" s="110"/>
      <c r="S726" s="110"/>
      <c r="T726" s="110"/>
      <c r="U726" s="110"/>
      <c r="V726" s="110"/>
      <c r="W726" s="110"/>
      <c r="X726" s="110"/>
      <c r="Y726" s="110"/>
      <c r="Z726" s="110"/>
    </row>
    <row r="727" spans="1:26" ht="14.25" customHeight="1" x14ac:dyDescent="0.3">
      <c r="A727" s="110"/>
      <c r="B727" s="110"/>
      <c r="C727" s="110"/>
      <c r="D727" s="110"/>
      <c r="E727" s="110"/>
      <c r="F727" s="110"/>
      <c r="G727" s="110"/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  <c r="S727" s="110"/>
      <c r="T727" s="110"/>
      <c r="U727" s="110"/>
      <c r="V727" s="110"/>
      <c r="W727" s="110"/>
      <c r="X727" s="110"/>
      <c r="Y727" s="110"/>
      <c r="Z727" s="110"/>
    </row>
    <row r="728" spans="1:26" ht="14.25" customHeight="1" x14ac:dyDescent="0.3">
      <c r="A728" s="110"/>
      <c r="B728" s="110"/>
      <c r="C728" s="110"/>
      <c r="D728" s="110"/>
      <c r="E728" s="110"/>
      <c r="F728" s="110"/>
      <c r="G728" s="110"/>
      <c r="H728" s="110"/>
      <c r="I728" s="110"/>
      <c r="J728" s="110"/>
      <c r="K728" s="110"/>
      <c r="L728" s="110"/>
      <c r="M728" s="110"/>
      <c r="N728" s="110"/>
      <c r="O728" s="110"/>
      <c r="P728" s="110"/>
      <c r="Q728" s="110"/>
      <c r="R728" s="110"/>
      <c r="S728" s="110"/>
      <c r="T728" s="110"/>
      <c r="U728" s="110"/>
      <c r="V728" s="110"/>
      <c r="W728" s="110"/>
      <c r="X728" s="110"/>
      <c r="Y728" s="110"/>
      <c r="Z728" s="110"/>
    </row>
    <row r="729" spans="1:26" ht="14.25" customHeight="1" x14ac:dyDescent="0.3">
      <c r="A729" s="110"/>
      <c r="B729" s="110"/>
      <c r="C729" s="110"/>
      <c r="D729" s="110"/>
      <c r="E729" s="110"/>
      <c r="F729" s="110"/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  <c r="V729" s="110"/>
      <c r="W729" s="110"/>
      <c r="X729" s="110"/>
      <c r="Y729" s="110"/>
      <c r="Z729" s="110"/>
    </row>
    <row r="730" spans="1:26" ht="14.25" customHeight="1" x14ac:dyDescent="0.3">
      <c r="A730" s="110"/>
      <c r="B730" s="110"/>
      <c r="C730" s="110"/>
      <c r="D730" s="110"/>
      <c r="E730" s="110"/>
      <c r="F730" s="110"/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  <c r="V730" s="110"/>
      <c r="W730" s="110"/>
      <c r="X730" s="110"/>
      <c r="Y730" s="110"/>
      <c r="Z730" s="110"/>
    </row>
    <row r="731" spans="1:26" ht="14.25" customHeight="1" x14ac:dyDescent="0.3">
      <c r="A731" s="110"/>
      <c r="B731" s="110"/>
      <c r="C731" s="110"/>
      <c r="D731" s="110"/>
      <c r="E731" s="110"/>
      <c r="F731" s="110"/>
      <c r="G731" s="110"/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  <c r="S731" s="110"/>
      <c r="T731" s="110"/>
      <c r="U731" s="110"/>
      <c r="V731" s="110"/>
      <c r="W731" s="110"/>
      <c r="X731" s="110"/>
      <c r="Y731" s="110"/>
      <c r="Z731" s="110"/>
    </row>
    <row r="732" spans="1:26" ht="14.25" customHeight="1" x14ac:dyDescent="0.3">
      <c r="A732" s="110"/>
      <c r="B732" s="110"/>
      <c r="C732" s="110"/>
      <c r="D732" s="110"/>
      <c r="E732" s="110"/>
      <c r="F732" s="110"/>
      <c r="G732" s="110"/>
      <c r="H732" s="110"/>
      <c r="I732" s="110"/>
      <c r="J732" s="110"/>
      <c r="K732" s="110"/>
      <c r="L732" s="110"/>
      <c r="M732" s="110"/>
      <c r="N732" s="110"/>
      <c r="O732" s="110"/>
      <c r="P732" s="110"/>
      <c r="Q732" s="110"/>
      <c r="R732" s="110"/>
      <c r="S732" s="110"/>
      <c r="T732" s="110"/>
      <c r="U732" s="110"/>
      <c r="V732" s="110"/>
      <c r="W732" s="110"/>
      <c r="X732" s="110"/>
      <c r="Y732" s="110"/>
      <c r="Z732" s="110"/>
    </row>
    <row r="733" spans="1:26" ht="14.25" customHeight="1" x14ac:dyDescent="0.3">
      <c r="A733" s="110"/>
      <c r="B733" s="110"/>
      <c r="C733" s="110"/>
      <c r="D733" s="110"/>
      <c r="E733" s="110"/>
      <c r="F733" s="110"/>
      <c r="G733" s="110"/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0"/>
      <c r="W733" s="110"/>
      <c r="X733" s="110"/>
      <c r="Y733" s="110"/>
      <c r="Z733" s="110"/>
    </row>
    <row r="734" spans="1:26" ht="14.25" customHeight="1" x14ac:dyDescent="0.3">
      <c r="A734" s="110"/>
      <c r="B734" s="110"/>
      <c r="C734" s="110"/>
      <c r="D734" s="110"/>
      <c r="E734" s="110"/>
      <c r="F734" s="110"/>
      <c r="G734" s="110"/>
      <c r="H734" s="110"/>
      <c r="I734" s="110"/>
      <c r="J734" s="110"/>
      <c r="K734" s="110"/>
      <c r="L734" s="110"/>
      <c r="M734" s="110"/>
      <c r="N734" s="110"/>
      <c r="O734" s="110"/>
      <c r="P734" s="110"/>
      <c r="Q734" s="110"/>
      <c r="R734" s="110"/>
      <c r="S734" s="110"/>
      <c r="T734" s="110"/>
      <c r="U734" s="110"/>
      <c r="V734" s="110"/>
      <c r="W734" s="110"/>
      <c r="X734" s="110"/>
      <c r="Y734" s="110"/>
      <c r="Z734" s="110"/>
    </row>
    <row r="735" spans="1:26" ht="14.25" customHeight="1" x14ac:dyDescent="0.3">
      <c r="A735" s="110"/>
      <c r="B735" s="110"/>
      <c r="C735" s="110"/>
      <c r="D735" s="110"/>
      <c r="E735" s="110"/>
      <c r="F735" s="110"/>
      <c r="G735" s="110"/>
      <c r="H735" s="110"/>
      <c r="I735" s="110"/>
      <c r="J735" s="110"/>
      <c r="K735" s="110"/>
      <c r="L735" s="110"/>
      <c r="M735" s="110"/>
      <c r="N735" s="110"/>
      <c r="O735" s="110"/>
      <c r="P735" s="110"/>
      <c r="Q735" s="110"/>
      <c r="R735" s="110"/>
      <c r="S735" s="110"/>
      <c r="T735" s="110"/>
      <c r="U735" s="110"/>
      <c r="V735" s="110"/>
      <c r="W735" s="110"/>
      <c r="X735" s="110"/>
      <c r="Y735" s="110"/>
      <c r="Z735" s="110"/>
    </row>
    <row r="736" spans="1:26" ht="14.25" customHeight="1" x14ac:dyDescent="0.3">
      <c r="A736" s="110"/>
      <c r="B736" s="110"/>
      <c r="C736" s="110"/>
      <c r="D736" s="110"/>
      <c r="E736" s="110"/>
      <c r="F736" s="110"/>
      <c r="G736" s="110"/>
      <c r="H736" s="110"/>
      <c r="I736" s="110"/>
      <c r="J736" s="110"/>
      <c r="K736" s="110"/>
      <c r="L736" s="110"/>
      <c r="M736" s="110"/>
      <c r="N736" s="110"/>
      <c r="O736" s="110"/>
      <c r="P736" s="110"/>
      <c r="Q736" s="110"/>
      <c r="R736" s="110"/>
      <c r="S736" s="110"/>
      <c r="T736" s="110"/>
      <c r="U736" s="110"/>
      <c r="V736" s="110"/>
      <c r="W736" s="110"/>
      <c r="X736" s="110"/>
      <c r="Y736" s="110"/>
      <c r="Z736" s="110"/>
    </row>
    <row r="737" spans="1:26" ht="14.25" customHeight="1" x14ac:dyDescent="0.3">
      <c r="A737" s="110"/>
      <c r="B737" s="110"/>
      <c r="C737" s="110"/>
      <c r="D737" s="110"/>
      <c r="E737" s="110"/>
      <c r="F737" s="110"/>
      <c r="G737" s="110"/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  <c r="S737" s="110"/>
      <c r="T737" s="110"/>
      <c r="U737" s="110"/>
      <c r="V737" s="110"/>
      <c r="W737" s="110"/>
      <c r="X737" s="110"/>
      <c r="Y737" s="110"/>
      <c r="Z737" s="110"/>
    </row>
    <row r="738" spans="1:26" ht="14.25" customHeight="1" x14ac:dyDescent="0.3">
      <c r="A738" s="110"/>
      <c r="B738" s="110"/>
      <c r="C738" s="110"/>
      <c r="D738" s="110"/>
      <c r="E738" s="110"/>
      <c r="F738" s="110"/>
      <c r="G738" s="110"/>
      <c r="H738" s="110"/>
      <c r="I738" s="110"/>
      <c r="J738" s="110"/>
      <c r="K738" s="110"/>
      <c r="L738" s="110"/>
      <c r="M738" s="110"/>
      <c r="N738" s="110"/>
      <c r="O738" s="110"/>
      <c r="P738" s="110"/>
      <c r="Q738" s="110"/>
      <c r="R738" s="110"/>
      <c r="S738" s="110"/>
      <c r="T738" s="110"/>
      <c r="U738" s="110"/>
      <c r="V738" s="110"/>
      <c r="W738" s="110"/>
      <c r="X738" s="110"/>
      <c r="Y738" s="110"/>
      <c r="Z738" s="110"/>
    </row>
    <row r="739" spans="1:26" ht="14.25" customHeight="1" x14ac:dyDescent="0.3">
      <c r="A739" s="110"/>
      <c r="B739" s="110"/>
      <c r="C739" s="110"/>
      <c r="D739" s="110"/>
      <c r="E739" s="110"/>
      <c r="F739" s="110"/>
      <c r="G739" s="110"/>
      <c r="H739" s="110"/>
      <c r="I739" s="110"/>
      <c r="J739" s="110"/>
      <c r="K739" s="110"/>
      <c r="L739" s="110"/>
      <c r="M739" s="110"/>
      <c r="N739" s="110"/>
      <c r="O739" s="110"/>
      <c r="P739" s="110"/>
      <c r="Q739" s="110"/>
      <c r="R739" s="110"/>
      <c r="S739" s="110"/>
      <c r="T739" s="110"/>
      <c r="U739" s="110"/>
      <c r="V739" s="110"/>
      <c r="W739" s="110"/>
      <c r="X739" s="110"/>
      <c r="Y739" s="110"/>
      <c r="Z739" s="110"/>
    </row>
    <row r="740" spans="1:26" ht="14.25" customHeight="1" x14ac:dyDescent="0.3">
      <c r="A740" s="110"/>
      <c r="B740" s="110"/>
      <c r="C740" s="110"/>
      <c r="D740" s="110"/>
      <c r="E740" s="110"/>
      <c r="F740" s="110"/>
      <c r="G740" s="110"/>
      <c r="H740" s="110"/>
      <c r="I740" s="110"/>
      <c r="J740" s="110"/>
      <c r="K740" s="110"/>
      <c r="L740" s="110"/>
      <c r="M740" s="110"/>
      <c r="N740" s="110"/>
      <c r="O740" s="110"/>
      <c r="P740" s="110"/>
      <c r="Q740" s="110"/>
      <c r="R740" s="110"/>
      <c r="S740" s="110"/>
      <c r="T740" s="110"/>
      <c r="U740" s="110"/>
      <c r="V740" s="110"/>
      <c r="W740" s="110"/>
      <c r="X740" s="110"/>
      <c r="Y740" s="110"/>
      <c r="Z740" s="110"/>
    </row>
    <row r="741" spans="1:26" ht="14.25" customHeight="1" x14ac:dyDescent="0.3">
      <c r="A741" s="110"/>
      <c r="B741" s="110"/>
      <c r="C741" s="110"/>
      <c r="D741" s="110"/>
      <c r="E741" s="110"/>
      <c r="F741" s="110"/>
      <c r="G741" s="110"/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  <c r="S741" s="110"/>
      <c r="T741" s="110"/>
      <c r="U741" s="110"/>
      <c r="V741" s="110"/>
      <c r="W741" s="110"/>
      <c r="X741" s="110"/>
      <c r="Y741" s="110"/>
      <c r="Z741" s="110"/>
    </row>
    <row r="742" spans="1:26" ht="14.25" customHeight="1" x14ac:dyDescent="0.3">
      <c r="A742" s="110"/>
      <c r="B742" s="110"/>
      <c r="C742" s="110"/>
      <c r="D742" s="110"/>
      <c r="E742" s="110"/>
      <c r="F742" s="110"/>
      <c r="G742" s="110"/>
      <c r="H742" s="110"/>
      <c r="I742" s="110"/>
      <c r="J742" s="110"/>
      <c r="K742" s="110"/>
      <c r="L742" s="110"/>
      <c r="M742" s="110"/>
      <c r="N742" s="110"/>
      <c r="O742" s="110"/>
      <c r="P742" s="110"/>
      <c r="Q742" s="110"/>
      <c r="R742" s="110"/>
      <c r="S742" s="110"/>
      <c r="T742" s="110"/>
      <c r="U742" s="110"/>
      <c r="V742" s="110"/>
      <c r="W742" s="110"/>
      <c r="X742" s="110"/>
      <c r="Y742" s="110"/>
      <c r="Z742" s="110"/>
    </row>
    <row r="743" spans="1:26" ht="14.25" customHeight="1" x14ac:dyDescent="0.3">
      <c r="A743" s="110"/>
      <c r="B743" s="110"/>
      <c r="C743" s="110"/>
      <c r="D743" s="110"/>
      <c r="E743" s="110"/>
      <c r="F743" s="110"/>
      <c r="G743" s="110"/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  <c r="S743" s="110"/>
      <c r="T743" s="110"/>
      <c r="U743" s="110"/>
      <c r="V743" s="110"/>
      <c r="W743" s="110"/>
      <c r="X743" s="110"/>
      <c r="Y743" s="110"/>
      <c r="Z743" s="110"/>
    </row>
    <row r="744" spans="1:26" ht="14.25" customHeight="1" x14ac:dyDescent="0.3">
      <c r="A744" s="110"/>
      <c r="B744" s="110"/>
      <c r="C744" s="110"/>
      <c r="D744" s="110"/>
      <c r="E744" s="110"/>
      <c r="F744" s="110"/>
      <c r="G744" s="110"/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  <c r="S744" s="110"/>
      <c r="T744" s="110"/>
      <c r="U744" s="110"/>
      <c r="V744" s="110"/>
      <c r="W744" s="110"/>
      <c r="X744" s="110"/>
      <c r="Y744" s="110"/>
      <c r="Z744" s="110"/>
    </row>
    <row r="745" spans="1:26" ht="14.25" customHeight="1" x14ac:dyDescent="0.3">
      <c r="A745" s="110"/>
      <c r="B745" s="110"/>
      <c r="C745" s="110"/>
      <c r="D745" s="110"/>
      <c r="E745" s="110"/>
      <c r="F745" s="110"/>
      <c r="G745" s="110"/>
      <c r="H745" s="110"/>
      <c r="I745" s="110"/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0"/>
      <c r="V745" s="110"/>
      <c r="W745" s="110"/>
      <c r="X745" s="110"/>
      <c r="Y745" s="110"/>
      <c r="Z745" s="110"/>
    </row>
    <row r="746" spans="1:26" ht="14.25" customHeight="1" x14ac:dyDescent="0.3">
      <c r="A746" s="110"/>
      <c r="B746" s="110"/>
      <c r="C746" s="110"/>
      <c r="D746" s="110"/>
      <c r="E746" s="110"/>
      <c r="F746" s="110"/>
      <c r="G746" s="110"/>
      <c r="H746" s="110"/>
      <c r="I746" s="110"/>
      <c r="J746" s="110"/>
      <c r="K746" s="110"/>
      <c r="L746" s="110"/>
      <c r="M746" s="110"/>
      <c r="N746" s="110"/>
      <c r="O746" s="110"/>
      <c r="P746" s="110"/>
      <c r="Q746" s="110"/>
      <c r="R746" s="110"/>
      <c r="S746" s="110"/>
      <c r="T746" s="110"/>
      <c r="U746" s="110"/>
      <c r="V746" s="110"/>
      <c r="W746" s="110"/>
      <c r="X746" s="110"/>
      <c r="Y746" s="110"/>
      <c r="Z746" s="110"/>
    </row>
    <row r="747" spans="1:26" ht="14.25" customHeight="1" x14ac:dyDescent="0.3">
      <c r="A747" s="110"/>
      <c r="B747" s="110"/>
      <c r="C747" s="110"/>
      <c r="D747" s="110"/>
      <c r="E747" s="110"/>
      <c r="F747" s="110"/>
      <c r="G747" s="110"/>
      <c r="H747" s="110"/>
      <c r="I747" s="110"/>
      <c r="J747" s="110"/>
      <c r="K747" s="110"/>
      <c r="L747" s="110"/>
      <c r="M747" s="110"/>
      <c r="N747" s="110"/>
      <c r="O747" s="110"/>
      <c r="P747" s="110"/>
      <c r="Q747" s="110"/>
      <c r="R747" s="110"/>
      <c r="S747" s="110"/>
      <c r="T747" s="110"/>
      <c r="U747" s="110"/>
      <c r="V747" s="110"/>
      <c r="W747" s="110"/>
      <c r="X747" s="110"/>
      <c r="Y747" s="110"/>
      <c r="Z747" s="110"/>
    </row>
    <row r="748" spans="1:26" ht="14.25" customHeight="1" x14ac:dyDescent="0.3">
      <c r="A748" s="110"/>
      <c r="B748" s="110"/>
      <c r="C748" s="110"/>
      <c r="D748" s="110"/>
      <c r="E748" s="110"/>
      <c r="F748" s="110"/>
      <c r="G748" s="110"/>
      <c r="H748" s="110"/>
      <c r="I748" s="110"/>
      <c r="J748" s="110"/>
      <c r="K748" s="110"/>
      <c r="L748" s="110"/>
      <c r="M748" s="110"/>
      <c r="N748" s="110"/>
      <c r="O748" s="110"/>
      <c r="P748" s="110"/>
      <c r="Q748" s="110"/>
      <c r="R748" s="110"/>
      <c r="S748" s="110"/>
      <c r="T748" s="110"/>
      <c r="U748" s="110"/>
      <c r="V748" s="110"/>
      <c r="W748" s="110"/>
      <c r="X748" s="110"/>
      <c r="Y748" s="110"/>
      <c r="Z748" s="110"/>
    </row>
    <row r="749" spans="1:26" ht="14.25" customHeight="1" x14ac:dyDescent="0.3">
      <c r="A749" s="110"/>
      <c r="B749" s="110"/>
      <c r="C749" s="110"/>
      <c r="D749" s="110"/>
      <c r="E749" s="110"/>
      <c r="F749" s="110"/>
      <c r="G749" s="110"/>
      <c r="H749" s="110"/>
      <c r="I749" s="110"/>
      <c r="J749" s="110"/>
      <c r="K749" s="110"/>
      <c r="L749" s="110"/>
      <c r="M749" s="110"/>
      <c r="N749" s="110"/>
      <c r="O749" s="110"/>
      <c r="P749" s="110"/>
      <c r="Q749" s="110"/>
      <c r="R749" s="110"/>
      <c r="S749" s="110"/>
      <c r="T749" s="110"/>
      <c r="U749" s="110"/>
      <c r="V749" s="110"/>
      <c r="W749" s="110"/>
      <c r="X749" s="110"/>
      <c r="Y749" s="110"/>
      <c r="Z749" s="110"/>
    </row>
    <row r="750" spans="1:26" ht="14.25" customHeight="1" x14ac:dyDescent="0.3">
      <c r="A750" s="110"/>
      <c r="B750" s="110"/>
      <c r="C750" s="110"/>
      <c r="D750" s="110"/>
      <c r="E750" s="110"/>
      <c r="F750" s="110"/>
      <c r="G750" s="110"/>
      <c r="H750" s="110"/>
      <c r="I750" s="110"/>
      <c r="J750" s="110"/>
      <c r="K750" s="110"/>
      <c r="L750" s="110"/>
      <c r="M750" s="110"/>
      <c r="N750" s="110"/>
      <c r="O750" s="110"/>
      <c r="P750" s="110"/>
      <c r="Q750" s="110"/>
      <c r="R750" s="110"/>
      <c r="S750" s="110"/>
      <c r="T750" s="110"/>
      <c r="U750" s="110"/>
      <c r="V750" s="110"/>
      <c r="W750" s="110"/>
      <c r="X750" s="110"/>
      <c r="Y750" s="110"/>
      <c r="Z750" s="110"/>
    </row>
    <row r="751" spans="1:26" ht="14.25" customHeight="1" x14ac:dyDescent="0.3">
      <c r="A751" s="110"/>
      <c r="B751" s="110"/>
      <c r="C751" s="110"/>
      <c r="D751" s="110"/>
      <c r="E751" s="110"/>
      <c r="F751" s="110"/>
      <c r="G751" s="110"/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10"/>
      <c r="U751" s="110"/>
      <c r="V751" s="110"/>
      <c r="W751" s="110"/>
      <c r="X751" s="110"/>
      <c r="Y751" s="110"/>
      <c r="Z751" s="110"/>
    </row>
    <row r="752" spans="1:26" ht="14.25" customHeight="1" x14ac:dyDescent="0.3">
      <c r="A752" s="110"/>
      <c r="B752" s="110"/>
      <c r="C752" s="110"/>
      <c r="D752" s="110"/>
      <c r="E752" s="110"/>
      <c r="F752" s="110"/>
      <c r="G752" s="110"/>
      <c r="H752" s="110"/>
      <c r="I752" s="110"/>
      <c r="J752" s="110"/>
      <c r="K752" s="110"/>
      <c r="L752" s="110"/>
      <c r="M752" s="110"/>
      <c r="N752" s="110"/>
      <c r="O752" s="110"/>
      <c r="P752" s="110"/>
      <c r="Q752" s="110"/>
      <c r="R752" s="110"/>
      <c r="S752" s="110"/>
      <c r="T752" s="110"/>
      <c r="U752" s="110"/>
      <c r="V752" s="110"/>
      <c r="W752" s="110"/>
      <c r="X752" s="110"/>
      <c r="Y752" s="110"/>
      <c r="Z752" s="110"/>
    </row>
    <row r="753" spans="1:26" ht="14.25" customHeight="1" x14ac:dyDescent="0.3">
      <c r="A753" s="110"/>
      <c r="B753" s="110"/>
      <c r="C753" s="110"/>
      <c r="D753" s="110"/>
      <c r="E753" s="110"/>
      <c r="F753" s="110"/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0"/>
      <c r="U753" s="110"/>
      <c r="V753" s="110"/>
      <c r="W753" s="110"/>
      <c r="X753" s="110"/>
      <c r="Y753" s="110"/>
      <c r="Z753" s="110"/>
    </row>
    <row r="754" spans="1:26" ht="14.25" customHeight="1" x14ac:dyDescent="0.3">
      <c r="A754" s="110"/>
      <c r="B754" s="110"/>
      <c r="C754" s="110"/>
      <c r="D754" s="110"/>
      <c r="E754" s="110"/>
      <c r="F754" s="110"/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  <c r="S754" s="110"/>
      <c r="T754" s="110"/>
      <c r="U754" s="110"/>
      <c r="V754" s="110"/>
      <c r="W754" s="110"/>
      <c r="X754" s="110"/>
      <c r="Y754" s="110"/>
      <c r="Z754" s="110"/>
    </row>
    <row r="755" spans="1:26" ht="14.25" customHeight="1" x14ac:dyDescent="0.3">
      <c r="A755" s="110"/>
      <c r="B755" s="110"/>
      <c r="C755" s="110"/>
      <c r="D755" s="110"/>
      <c r="E755" s="110"/>
      <c r="F755" s="110"/>
      <c r="G755" s="110"/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  <c r="S755" s="110"/>
      <c r="T755" s="110"/>
      <c r="U755" s="110"/>
      <c r="V755" s="110"/>
      <c r="W755" s="110"/>
      <c r="X755" s="110"/>
      <c r="Y755" s="110"/>
      <c r="Z755" s="110"/>
    </row>
    <row r="756" spans="1:26" ht="14.25" customHeight="1" x14ac:dyDescent="0.3">
      <c r="A756" s="110"/>
      <c r="B756" s="110"/>
      <c r="C756" s="110"/>
      <c r="D756" s="110"/>
      <c r="E756" s="110"/>
      <c r="F756" s="110"/>
      <c r="G756" s="110"/>
      <c r="H756" s="110"/>
      <c r="I756" s="110"/>
      <c r="J756" s="110"/>
      <c r="K756" s="110"/>
      <c r="L756" s="110"/>
      <c r="M756" s="110"/>
      <c r="N756" s="110"/>
      <c r="O756" s="110"/>
      <c r="P756" s="110"/>
      <c r="Q756" s="110"/>
      <c r="R756" s="110"/>
      <c r="S756" s="110"/>
      <c r="T756" s="110"/>
      <c r="U756" s="110"/>
      <c r="V756" s="110"/>
      <c r="W756" s="110"/>
      <c r="X756" s="110"/>
      <c r="Y756" s="110"/>
      <c r="Z756" s="110"/>
    </row>
    <row r="757" spans="1:26" ht="14.25" customHeight="1" x14ac:dyDescent="0.3">
      <c r="A757" s="110"/>
      <c r="B757" s="110"/>
      <c r="C757" s="110"/>
      <c r="D757" s="110"/>
      <c r="E757" s="110"/>
      <c r="F757" s="110"/>
      <c r="G757" s="110"/>
      <c r="H757" s="110"/>
      <c r="I757" s="110"/>
      <c r="J757" s="110"/>
      <c r="K757" s="110"/>
      <c r="L757" s="110"/>
      <c r="M757" s="110"/>
      <c r="N757" s="110"/>
      <c r="O757" s="110"/>
      <c r="P757" s="110"/>
      <c r="Q757" s="110"/>
      <c r="R757" s="110"/>
      <c r="S757" s="110"/>
      <c r="T757" s="110"/>
      <c r="U757" s="110"/>
      <c r="V757" s="110"/>
      <c r="W757" s="110"/>
      <c r="X757" s="110"/>
      <c r="Y757" s="110"/>
      <c r="Z757" s="110"/>
    </row>
    <row r="758" spans="1:26" ht="14.25" customHeight="1" x14ac:dyDescent="0.3">
      <c r="A758" s="110"/>
      <c r="B758" s="110"/>
      <c r="C758" s="110"/>
      <c r="D758" s="110"/>
      <c r="E758" s="110"/>
      <c r="F758" s="110"/>
      <c r="G758" s="110"/>
      <c r="H758" s="110"/>
      <c r="I758" s="110"/>
      <c r="J758" s="110"/>
      <c r="K758" s="110"/>
      <c r="L758" s="110"/>
      <c r="M758" s="110"/>
      <c r="N758" s="110"/>
      <c r="O758" s="110"/>
      <c r="P758" s="110"/>
      <c r="Q758" s="110"/>
      <c r="R758" s="110"/>
      <c r="S758" s="110"/>
      <c r="T758" s="110"/>
      <c r="U758" s="110"/>
      <c r="V758" s="110"/>
      <c r="W758" s="110"/>
      <c r="X758" s="110"/>
      <c r="Y758" s="110"/>
      <c r="Z758" s="110"/>
    </row>
    <row r="759" spans="1:26" ht="14.25" customHeight="1" x14ac:dyDescent="0.3">
      <c r="A759" s="110"/>
      <c r="B759" s="110"/>
      <c r="C759" s="110"/>
      <c r="D759" s="110"/>
      <c r="E759" s="110"/>
      <c r="F759" s="110"/>
      <c r="G759" s="110"/>
      <c r="H759" s="110"/>
      <c r="I759" s="110"/>
      <c r="J759" s="110"/>
      <c r="K759" s="110"/>
      <c r="L759" s="110"/>
      <c r="M759" s="110"/>
      <c r="N759" s="110"/>
      <c r="O759" s="110"/>
      <c r="P759" s="110"/>
      <c r="Q759" s="110"/>
      <c r="R759" s="110"/>
      <c r="S759" s="110"/>
      <c r="T759" s="110"/>
      <c r="U759" s="110"/>
      <c r="V759" s="110"/>
      <c r="W759" s="110"/>
      <c r="X759" s="110"/>
      <c r="Y759" s="110"/>
      <c r="Z759" s="110"/>
    </row>
    <row r="760" spans="1:26" ht="14.25" customHeight="1" x14ac:dyDescent="0.3">
      <c r="A760" s="110"/>
      <c r="B760" s="110"/>
      <c r="C760" s="110"/>
      <c r="D760" s="110"/>
      <c r="E760" s="110"/>
      <c r="F760" s="110"/>
      <c r="G760" s="110"/>
      <c r="H760" s="110"/>
      <c r="I760" s="110"/>
      <c r="J760" s="110"/>
      <c r="K760" s="110"/>
      <c r="L760" s="110"/>
      <c r="M760" s="110"/>
      <c r="N760" s="110"/>
      <c r="O760" s="110"/>
      <c r="P760" s="110"/>
      <c r="Q760" s="110"/>
      <c r="R760" s="110"/>
      <c r="S760" s="110"/>
      <c r="T760" s="110"/>
      <c r="U760" s="110"/>
      <c r="V760" s="110"/>
      <c r="W760" s="110"/>
      <c r="X760" s="110"/>
      <c r="Y760" s="110"/>
      <c r="Z760" s="110"/>
    </row>
    <row r="761" spans="1:26" ht="14.25" customHeight="1" x14ac:dyDescent="0.3">
      <c r="A761" s="110"/>
      <c r="B761" s="110"/>
      <c r="C761" s="110"/>
      <c r="D761" s="110"/>
      <c r="E761" s="110"/>
      <c r="F761" s="110"/>
      <c r="G761" s="110"/>
      <c r="H761" s="110"/>
      <c r="I761" s="110"/>
      <c r="J761" s="110"/>
      <c r="K761" s="110"/>
      <c r="L761" s="110"/>
      <c r="M761" s="110"/>
      <c r="N761" s="110"/>
      <c r="O761" s="110"/>
      <c r="P761" s="110"/>
      <c r="Q761" s="110"/>
      <c r="R761" s="110"/>
      <c r="S761" s="110"/>
      <c r="T761" s="110"/>
      <c r="U761" s="110"/>
      <c r="V761" s="110"/>
      <c r="W761" s="110"/>
      <c r="X761" s="110"/>
      <c r="Y761" s="110"/>
      <c r="Z761" s="110"/>
    </row>
    <row r="762" spans="1:26" ht="14.25" customHeight="1" x14ac:dyDescent="0.3">
      <c r="A762" s="110"/>
      <c r="B762" s="110"/>
      <c r="C762" s="110"/>
      <c r="D762" s="110"/>
      <c r="E762" s="110"/>
      <c r="F762" s="110"/>
      <c r="G762" s="110"/>
      <c r="H762" s="110"/>
      <c r="I762" s="110"/>
      <c r="J762" s="110"/>
      <c r="K762" s="110"/>
      <c r="L762" s="110"/>
      <c r="M762" s="110"/>
      <c r="N762" s="110"/>
      <c r="O762" s="110"/>
      <c r="P762" s="110"/>
      <c r="Q762" s="110"/>
      <c r="R762" s="110"/>
      <c r="S762" s="110"/>
      <c r="T762" s="110"/>
      <c r="U762" s="110"/>
      <c r="V762" s="110"/>
      <c r="W762" s="110"/>
      <c r="X762" s="110"/>
      <c r="Y762" s="110"/>
      <c r="Z762" s="110"/>
    </row>
    <row r="763" spans="1:26" ht="14.25" customHeight="1" x14ac:dyDescent="0.3">
      <c r="A763" s="110"/>
      <c r="B763" s="110"/>
      <c r="C763" s="110"/>
      <c r="D763" s="110"/>
      <c r="E763" s="110"/>
      <c r="F763" s="110"/>
      <c r="G763" s="110"/>
      <c r="H763" s="110"/>
      <c r="I763" s="110"/>
      <c r="J763" s="110"/>
      <c r="K763" s="110"/>
      <c r="L763" s="110"/>
      <c r="M763" s="110"/>
      <c r="N763" s="110"/>
      <c r="O763" s="110"/>
      <c r="P763" s="110"/>
      <c r="Q763" s="110"/>
      <c r="R763" s="110"/>
      <c r="S763" s="110"/>
      <c r="T763" s="110"/>
      <c r="U763" s="110"/>
      <c r="V763" s="110"/>
      <c r="W763" s="110"/>
      <c r="X763" s="110"/>
      <c r="Y763" s="110"/>
      <c r="Z763" s="110"/>
    </row>
    <row r="764" spans="1:26" ht="14.25" customHeight="1" x14ac:dyDescent="0.3">
      <c r="A764" s="110"/>
      <c r="B764" s="110"/>
      <c r="C764" s="110"/>
      <c r="D764" s="110"/>
      <c r="E764" s="110"/>
      <c r="F764" s="110"/>
      <c r="G764" s="110"/>
      <c r="H764" s="110"/>
      <c r="I764" s="110"/>
      <c r="J764" s="110"/>
      <c r="K764" s="110"/>
      <c r="L764" s="110"/>
      <c r="M764" s="110"/>
      <c r="N764" s="110"/>
      <c r="O764" s="110"/>
      <c r="P764" s="110"/>
      <c r="Q764" s="110"/>
      <c r="R764" s="110"/>
      <c r="S764" s="110"/>
      <c r="T764" s="110"/>
      <c r="U764" s="110"/>
      <c r="V764" s="110"/>
      <c r="W764" s="110"/>
      <c r="X764" s="110"/>
      <c r="Y764" s="110"/>
      <c r="Z764" s="110"/>
    </row>
    <row r="765" spans="1:26" ht="14.25" customHeight="1" x14ac:dyDescent="0.3">
      <c r="A765" s="110"/>
      <c r="B765" s="110"/>
      <c r="C765" s="110"/>
      <c r="D765" s="110"/>
      <c r="E765" s="110"/>
      <c r="F765" s="110"/>
      <c r="G765" s="110"/>
      <c r="H765" s="110"/>
      <c r="I765" s="110"/>
      <c r="J765" s="110"/>
      <c r="K765" s="110"/>
      <c r="L765" s="110"/>
      <c r="M765" s="110"/>
      <c r="N765" s="110"/>
      <c r="O765" s="110"/>
      <c r="P765" s="110"/>
      <c r="Q765" s="110"/>
      <c r="R765" s="110"/>
      <c r="S765" s="110"/>
      <c r="T765" s="110"/>
      <c r="U765" s="110"/>
      <c r="V765" s="110"/>
      <c r="W765" s="110"/>
      <c r="X765" s="110"/>
      <c r="Y765" s="110"/>
      <c r="Z765" s="110"/>
    </row>
    <row r="766" spans="1:26" ht="14.25" customHeight="1" x14ac:dyDescent="0.3">
      <c r="A766" s="110"/>
      <c r="B766" s="110"/>
      <c r="C766" s="110"/>
      <c r="D766" s="110"/>
      <c r="E766" s="110"/>
      <c r="F766" s="110"/>
      <c r="G766" s="110"/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  <c r="S766" s="110"/>
      <c r="T766" s="110"/>
      <c r="U766" s="110"/>
      <c r="V766" s="110"/>
      <c r="W766" s="110"/>
      <c r="X766" s="110"/>
      <c r="Y766" s="110"/>
      <c r="Z766" s="110"/>
    </row>
    <row r="767" spans="1:26" ht="14.25" customHeight="1" x14ac:dyDescent="0.3">
      <c r="A767" s="110"/>
      <c r="B767" s="110"/>
      <c r="C767" s="110"/>
      <c r="D767" s="110"/>
      <c r="E767" s="110"/>
      <c r="F767" s="110"/>
      <c r="G767" s="110"/>
      <c r="H767" s="110"/>
      <c r="I767" s="110"/>
      <c r="J767" s="110"/>
      <c r="K767" s="110"/>
      <c r="L767" s="110"/>
      <c r="M767" s="110"/>
      <c r="N767" s="110"/>
      <c r="O767" s="110"/>
      <c r="P767" s="110"/>
      <c r="Q767" s="110"/>
      <c r="R767" s="110"/>
      <c r="S767" s="110"/>
      <c r="T767" s="110"/>
      <c r="U767" s="110"/>
      <c r="V767" s="110"/>
      <c r="W767" s="110"/>
      <c r="X767" s="110"/>
      <c r="Y767" s="110"/>
      <c r="Z767" s="110"/>
    </row>
    <row r="768" spans="1:26" ht="14.25" customHeight="1" x14ac:dyDescent="0.3">
      <c r="A768" s="110"/>
      <c r="B768" s="110"/>
      <c r="C768" s="110"/>
      <c r="D768" s="110"/>
      <c r="E768" s="110"/>
      <c r="F768" s="110"/>
      <c r="G768" s="110"/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0"/>
      <c r="U768" s="110"/>
      <c r="V768" s="110"/>
      <c r="W768" s="110"/>
      <c r="X768" s="110"/>
      <c r="Y768" s="110"/>
      <c r="Z768" s="110"/>
    </row>
    <row r="769" spans="1:26" ht="14.25" customHeight="1" x14ac:dyDescent="0.3">
      <c r="A769" s="110"/>
      <c r="B769" s="110"/>
      <c r="C769" s="110"/>
      <c r="D769" s="110"/>
      <c r="E769" s="110"/>
      <c r="F769" s="110"/>
      <c r="G769" s="110"/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110"/>
      <c r="W769" s="110"/>
      <c r="X769" s="110"/>
      <c r="Y769" s="110"/>
      <c r="Z769" s="110"/>
    </row>
    <row r="770" spans="1:26" ht="14.25" customHeight="1" x14ac:dyDescent="0.3">
      <c r="A770" s="110"/>
      <c r="B770" s="110"/>
      <c r="C770" s="110"/>
      <c r="D770" s="110"/>
      <c r="E770" s="110"/>
      <c r="F770" s="110"/>
      <c r="G770" s="110"/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110"/>
      <c r="S770" s="110"/>
      <c r="T770" s="110"/>
      <c r="U770" s="110"/>
      <c r="V770" s="110"/>
      <c r="W770" s="110"/>
      <c r="X770" s="110"/>
      <c r="Y770" s="110"/>
      <c r="Z770" s="110"/>
    </row>
    <row r="771" spans="1:26" ht="14.25" customHeight="1" x14ac:dyDescent="0.3">
      <c r="A771" s="110"/>
      <c r="B771" s="110"/>
      <c r="C771" s="110"/>
      <c r="D771" s="110"/>
      <c r="E771" s="110"/>
      <c r="F771" s="110"/>
      <c r="G771" s="110"/>
      <c r="H771" s="110"/>
      <c r="I771" s="110"/>
      <c r="J771" s="110"/>
      <c r="K771" s="110"/>
      <c r="L771" s="110"/>
      <c r="M771" s="110"/>
      <c r="N771" s="110"/>
      <c r="O771" s="110"/>
      <c r="P771" s="110"/>
      <c r="Q771" s="110"/>
      <c r="R771" s="110"/>
      <c r="S771" s="110"/>
      <c r="T771" s="110"/>
      <c r="U771" s="110"/>
      <c r="V771" s="110"/>
      <c r="W771" s="110"/>
      <c r="X771" s="110"/>
      <c r="Y771" s="110"/>
      <c r="Z771" s="110"/>
    </row>
    <row r="772" spans="1:26" ht="14.25" customHeight="1" x14ac:dyDescent="0.3">
      <c r="A772" s="110"/>
      <c r="B772" s="110"/>
      <c r="C772" s="110"/>
      <c r="D772" s="110"/>
      <c r="E772" s="110"/>
      <c r="F772" s="110"/>
      <c r="G772" s="110"/>
      <c r="H772" s="110"/>
      <c r="I772" s="110"/>
      <c r="J772" s="110"/>
      <c r="K772" s="110"/>
      <c r="L772" s="110"/>
      <c r="M772" s="110"/>
      <c r="N772" s="110"/>
      <c r="O772" s="110"/>
      <c r="P772" s="110"/>
      <c r="Q772" s="110"/>
      <c r="R772" s="110"/>
      <c r="S772" s="110"/>
      <c r="T772" s="110"/>
      <c r="U772" s="110"/>
      <c r="V772" s="110"/>
      <c r="W772" s="110"/>
      <c r="X772" s="110"/>
      <c r="Y772" s="110"/>
      <c r="Z772" s="110"/>
    </row>
    <row r="773" spans="1:26" ht="14.25" customHeight="1" x14ac:dyDescent="0.3">
      <c r="A773" s="110"/>
      <c r="B773" s="110"/>
      <c r="C773" s="110"/>
      <c r="D773" s="110"/>
      <c r="E773" s="110"/>
      <c r="F773" s="110"/>
      <c r="G773" s="110"/>
      <c r="H773" s="110"/>
      <c r="I773" s="110"/>
      <c r="J773" s="110"/>
      <c r="K773" s="110"/>
      <c r="L773" s="110"/>
      <c r="M773" s="110"/>
      <c r="N773" s="110"/>
      <c r="O773" s="110"/>
      <c r="P773" s="110"/>
      <c r="Q773" s="110"/>
      <c r="R773" s="110"/>
      <c r="S773" s="110"/>
      <c r="T773" s="110"/>
      <c r="U773" s="110"/>
      <c r="V773" s="110"/>
      <c r="W773" s="110"/>
      <c r="X773" s="110"/>
      <c r="Y773" s="110"/>
      <c r="Z773" s="110"/>
    </row>
    <row r="774" spans="1:26" ht="14.25" customHeight="1" x14ac:dyDescent="0.3">
      <c r="A774" s="110"/>
      <c r="B774" s="110"/>
      <c r="C774" s="110"/>
      <c r="D774" s="110"/>
      <c r="E774" s="110"/>
      <c r="F774" s="110"/>
      <c r="G774" s="110"/>
      <c r="H774" s="110"/>
      <c r="I774" s="110"/>
      <c r="J774" s="110"/>
      <c r="K774" s="110"/>
      <c r="L774" s="110"/>
      <c r="M774" s="110"/>
      <c r="N774" s="110"/>
      <c r="O774" s="110"/>
      <c r="P774" s="110"/>
      <c r="Q774" s="110"/>
      <c r="R774" s="110"/>
      <c r="S774" s="110"/>
      <c r="T774" s="110"/>
      <c r="U774" s="110"/>
      <c r="V774" s="110"/>
      <c r="W774" s="110"/>
      <c r="X774" s="110"/>
      <c r="Y774" s="110"/>
      <c r="Z774" s="110"/>
    </row>
    <row r="775" spans="1:26" ht="14.25" customHeight="1" x14ac:dyDescent="0.3">
      <c r="A775" s="110"/>
      <c r="B775" s="110"/>
      <c r="C775" s="110"/>
      <c r="D775" s="110"/>
      <c r="E775" s="110"/>
      <c r="F775" s="110"/>
      <c r="G775" s="110"/>
      <c r="H775" s="110"/>
      <c r="I775" s="110"/>
      <c r="J775" s="110"/>
      <c r="K775" s="110"/>
      <c r="L775" s="110"/>
      <c r="M775" s="110"/>
      <c r="N775" s="110"/>
      <c r="O775" s="110"/>
      <c r="P775" s="110"/>
      <c r="Q775" s="110"/>
      <c r="R775" s="110"/>
      <c r="S775" s="110"/>
      <c r="T775" s="110"/>
      <c r="U775" s="110"/>
      <c r="V775" s="110"/>
      <c r="W775" s="110"/>
      <c r="X775" s="110"/>
      <c r="Y775" s="110"/>
      <c r="Z775" s="110"/>
    </row>
    <row r="776" spans="1:26" ht="14.25" customHeight="1" x14ac:dyDescent="0.3">
      <c r="A776" s="110"/>
      <c r="B776" s="110"/>
      <c r="C776" s="110"/>
      <c r="D776" s="110"/>
      <c r="E776" s="110"/>
      <c r="F776" s="110"/>
      <c r="G776" s="110"/>
      <c r="H776" s="110"/>
      <c r="I776" s="110"/>
      <c r="J776" s="110"/>
      <c r="K776" s="110"/>
      <c r="L776" s="110"/>
      <c r="M776" s="110"/>
      <c r="N776" s="110"/>
      <c r="O776" s="110"/>
      <c r="P776" s="110"/>
      <c r="Q776" s="110"/>
      <c r="R776" s="110"/>
      <c r="S776" s="110"/>
      <c r="T776" s="110"/>
      <c r="U776" s="110"/>
      <c r="V776" s="110"/>
      <c r="W776" s="110"/>
      <c r="X776" s="110"/>
      <c r="Y776" s="110"/>
      <c r="Z776" s="110"/>
    </row>
    <row r="777" spans="1:26" ht="14.25" customHeight="1" x14ac:dyDescent="0.3">
      <c r="A777" s="110"/>
      <c r="B777" s="110"/>
      <c r="C777" s="110"/>
      <c r="D777" s="110"/>
      <c r="E777" s="110"/>
      <c r="F777" s="110"/>
      <c r="G777" s="110"/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110"/>
      <c r="W777" s="110"/>
      <c r="X777" s="110"/>
      <c r="Y777" s="110"/>
      <c r="Z777" s="110"/>
    </row>
    <row r="778" spans="1:26" ht="14.25" customHeight="1" x14ac:dyDescent="0.3">
      <c r="A778" s="110"/>
      <c r="B778" s="110"/>
      <c r="C778" s="110"/>
      <c r="D778" s="110"/>
      <c r="E778" s="110"/>
      <c r="F778" s="110"/>
      <c r="G778" s="110"/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110"/>
      <c r="U778" s="110"/>
      <c r="V778" s="110"/>
      <c r="W778" s="110"/>
      <c r="X778" s="110"/>
      <c r="Y778" s="110"/>
      <c r="Z778" s="110"/>
    </row>
    <row r="779" spans="1:26" ht="14.25" customHeight="1" x14ac:dyDescent="0.3">
      <c r="A779" s="110"/>
      <c r="B779" s="110"/>
      <c r="C779" s="110"/>
      <c r="D779" s="110"/>
      <c r="E779" s="110"/>
      <c r="F779" s="110"/>
      <c r="G779" s="110"/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110"/>
      <c r="S779" s="110"/>
      <c r="T779" s="110"/>
      <c r="U779" s="110"/>
      <c r="V779" s="110"/>
      <c r="W779" s="110"/>
      <c r="X779" s="110"/>
      <c r="Y779" s="110"/>
      <c r="Z779" s="110"/>
    </row>
    <row r="780" spans="1:26" ht="14.25" customHeight="1" x14ac:dyDescent="0.3">
      <c r="A780" s="110"/>
      <c r="B780" s="110"/>
      <c r="C780" s="110"/>
      <c r="D780" s="110"/>
      <c r="E780" s="110"/>
      <c r="F780" s="110"/>
      <c r="G780" s="110"/>
      <c r="H780" s="110"/>
      <c r="I780" s="110"/>
      <c r="J780" s="110"/>
      <c r="K780" s="110"/>
      <c r="L780" s="110"/>
      <c r="M780" s="110"/>
      <c r="N780" s="110"/>
      <c r="O780" s="110"/>
      <c r="P780" s="110"/>
      <c r="Q780" s="110"/>
      <c r="R780" s="110"/>
      <c r="S780" s="110"/>
      <c r="T780" s="110"/>
      <c r="U780" s="110"/>
      <c r="V780" s="110"/>
      <c r="W780" s="110"/>
      <c r="X780" s="110"/>
      <c r="Y780" s="110"/>
      <c r="Z780" s="110"/>
    </row>
    <row r="781" spans="1:26" ht="14.25" customHeight="1" x14ac:dyDescent="0.3">
      <c r="A781" s="110"/>
      <c r="B781" s="110"/>
      <c r="C781" s="110"/>
      <c r="D781" s="110"/>
      <c r="E781" s="110"/>
      <c r="F781" s="110"/>
      <c r="G781" s="110"/>
      <c r="H781" s="110"/>
      <c r="I781" s="110"/>
      <c r="J781" s="110"/>
      <c r="K781" s="110"/>
      <c r="L781" s="110"/>
      <c r="M781" s="110"/>
      <c r="N781" s="110"/>
      <c r="O781" s="110"/>
      <c r="P781" s="110"/>
      <c r="Q781" s="110"/>
      <c r="R781" s="110"/>
      <c r="S781" s="110"/>
      <c r="T781" s="110"/>
      <c r="U781" s="110"/>
      <c r="V781" s="110"/>
      <c r="W781" s="110"/>
      <c r="X781" s="110"/>
      <c r="Y781" s="110"/>
      <c r="Z781" s="110"/>
    </row>
    <row r="782" spans="1:26" ht="14.25" customHeight="1" x14ac:dyDescent="0.3">
      <c r="A782" s="110"/>
      <c r="B782" s="110"/>
      <c r="C782" s="110"/>
      <c r="D782" s="110"/>
      <c r="E782" s="110"/>
      <c r="F782" s="110"/>
      <c r="G782" s="110"/>
      <c r="H782" s="110"/>
      <c r="I782" s="110"/>
      <c r="J782" s="110"/>
      <c r="K782" s="110"/>
      <c r="L782" s="110"/>
      <c r="M782" s="110"/>
      <c r="N782" s="110"/>
      <c r="O782" s="110"/>
      <c r="P782" s="110"/>
      <c r="Q782" s="110"/>
      <c r="R782" s="110"/>
      <c r="S782" s="110"/>
      <c r="T782" s="110"/>
      <c r="U782" s="110"/>
      <c r="V782" s="110"/>
      <c r="W782" s="110"/>
      <c r="X782" s="110"/>
      <c r="Y782" s="110"/>
      <c r="Z782" s="110"/>
    </row>
    <row r="783" spans="1:26" ht="14.25" customHeight="1" x14ac:dyDescent="0.3">
      <c r="A783" s="110"/>
      <c r="B783" s="110"/>
      <c r="C783" s="110"/>
      <c r="D783" s="110"/>
      <c r="E783" s="110"/>
      <c r="F783" s="110"/>
      <c r="G783" s="110"/>
      <c r="H783" s="110"/>
      <c r="I783" s="110"/>
      <c r="J783" s="110"/>
      <c r="K783" s="110"/>
      <c r="L783" s="110"/>
      <c r="M783" s="110"/>
      <c r="N783" s="110"/>
      <c r="O783" s="110"/>
      <c r="P783" s="110"/>
      <c r="Q783" s="110"/>
      <c r="R783" s="110"/>
      <c r="S783" s="110"/>
      <c r="T783" s="110"/>
      <c r="U783" s="110"/>
      <c r="V783" s="110"/>
      <c r="W783" s="110"/>
      <c r="X783" s="110"/>
      <c r="Y783" s="110"/>
      <c r="Z783" s="110"/>
    </row>
    <row r="784" spans="1:26" ht="14.25" customHeight="1" x14ac:dyDescent="0.3">
      <c r="A784" s="110"/>
      <c r="B784" s="110"/>
      <c r="C784" s="110"/>
      <c r="D784" s="110"/>
      <c r="E784" s="110"/>
      <c r="F784" s="110"/>
      <c r="G784" s="110"/>
      <c r="H784" s="110"/>
      <c r="I784" s="110"/>
      <c r="J784" s="110"/>
      <c r="K784" s="110"/>
      <c r="L784" s="110"/>
      <c r="M784" s="110"/>
      <c r="N784" s="110"/>
      <c r="O784" s="110"/>
      <c r="P784" s="110"/>
      <c r="Q784" s="110"/>
      <c r="R784" s="110"/>
      <c r="S784" s="110"/>
      <c r="T784" s="110"/>
      <c r="U784" s="110"/>
      <c r="V784" s="110"/>
      <c r="W784" s="110"/>
      <c r="X784" s="110"/>
      <c r="Y784" s="110"/>
      <c r="Z784" s="110"/>
    </row>
    <row r="785" spans="1:26" ht="14.25" customHeight="1" x14ac:dyDescent="0.3">
      <c r="A785" s="110"/>
      <c r="B785" s="110"/>
      <c r="C785" s="110"/>
      <c r="D785" s="110"/>
      <c r="E785" s="110"/>
      <c r="F785" s="110"/>
      <c r="G785" s="110"/>
      <c r="H785" s="110"/>
      <c r="I785" s="110"/>
      <c r="J785" s="110"/>
      <c r="K785" s="110"/>
      <c r="L785" s="110"/>
      <c r="M785" s="110"/>
      <c r="N785" s="110"/>
      <c r="O785" s="110"/>
      <c r="P785" s="110"/>
      <c r="Q785" s="110"/>
      <c r="R785" s="110"/>
      <c r="S785" s="110"/>
      <c r="T785" s="110"/>
      <c r="U785" s="110"/>
      <c r="V785" s="110"/>
      <c r="W785" s="110"/>
      <c r="X785" s="110"/>
      <c r="Y785" s="110"/>
      <c r="Z785" s="110"/>
    </row>
    <row r="786" spans="1:26" ht="14.25" customHeight="1" x14ac:dyDescent="0.3">
      <c r="A786" s="110"/>
      <c r="B786" s="110"/>
      <c r="C786" s="110"/>
      <c r="D786" s="110"/>
      <c r="E786" s="110"/>
      <c r="F786" s="110"/>
      <c r="G786" s="110"/>
      <c r="H786" s="110"/>
      <c r="I786" s="110"/>
      <c r="J786" s="110"/>
      <c r="K786" s="110"/>
      <c r="L786" s="110"/>
      <c r="M786" s="110"/>
      <c r="N786" s="110"/>
      <c r="O786" s="110"/>
      <c r="P786" s="110"/>
      <c r="Q786" s="110"/>
      <c r="R786" s="110"/>
      <c r="S786" s="110"/>
      <c r="T786" s="110"/>
      <c r="U786" s="110"/>
      <c r="V786" s="110"/>
      <c r="W786" s="110"/>
      <c r="X786" s="110"/>
      <c r="Y786" s="110"/>
      <c r="Z786" s="110"/>
    </row>
    <row r="787" spans="1:26" ht="14.25" customHeight="1" x14ac:dyDescent="0.3">
      <c r="A787" s="110"/>
      <c r="B787" s="110"/>
      <c r="C787" s="110"/>
      <c r="D787" s="110"/>
      <c r="E787" s="110"/>
      <c r="F787" s="110"/>
      <c r="G787" s="110"/>
      <c r="H787" s="110"/>
      <c r="I787" s="110"/>
      <c r="J787" s="110"/>
      <c r="K787" s="110"/>
      <c r="L787" s="110"/>
      <c r="M787" s="110"/>
      <c r="N787" s="110"/>
      <c r="O787" s="110"/>
      <c r="P787" s="110"/>
      <c r="Q787" s="110"/>
      <c r="R787" s="110"/>
      <c r="S787" s="110"/>
      <c r="T787" s="110"/>
      <c r="U787" s="110"/>
      <c r="V787" s="110"/>
      <c r="W787" s="110"/>
      <c r="X787" s="110"/>
      <c r="Y787" s="110"/>
      <c r="Z787" s="110"/>
    </row>
    <row r="788" spans="1:26" ht="14.25" customHeight="1" x14ac:dyDescent="0.3">
      <c r="A788" s="110"/>
      <c r="B788" s="110"/>
      <c r="C788" s="110"/>
      <c r="D788" s="110"/>
      <c r="E788" s="110"/>
      <c r="F788" s="110"/>
      <c r="G788" s="110"/>
      <c r="H788" s="110"/>
      <c r="I788" s="110"/>
      <c r="J788" s="110"/>
      <c r="K788" s="110"/>
      <c r="L788" s="110"/>
      <c r="M788" s="110"/>
      <c r="N788" s="110"/>
      <c r="O788" s="110"/>
      <c r="P788" s="110"/>
      <c r="Q788" s="110"/>
      <c r="R788" s="110"/>
      <c r="S788" s="110"/>
      <c r="T788" s="110"/>
      <c r="U788" s="110"/>
      <c r="V788" s="110"/>
      <c r="W788" s="110"/>
      <c r="X788" s="110"/>
      <c r="Y788" s="110"/>
      <c r="Z788" s="110"/>
    </row>
    <row r="789" spans="1:26" ht="14.25" customHeight="1" x14ac:dyDescent="0.3">
      <c r="A789" s="110"/>
      <c r="B789" s="110"/>
      <c r="C789" s="110"/>
      <c r="D789" s="110"/>
      <c r="E789" s="110"/>
      <c r="F789" s="110"/>
      <c r="G789" s="110"/>
      <c r="H789" s="110"/>
      <c r="I789" s="110"/>
      <c r="J789" s="110"/>
      <c r="K789" s="110"/>
      <c r="L789" s="110"/>
      <c r="M789" s="110"/>
      <c r="N789" s="110"/>
      <c r="O789" s="110"/>
      <c r="P789" s="110"/>
      <c r="Q789" s="110"/>
      <c r="R789" s="110"/>
      <c r="S789" s="110"/>
      <c r="T789" s="110"/>
      <c r="U789" s="110"/>
      <c r="V789" s="110"/>
      <c r="W789" s="110"/>
      <c r="X789" s="110"/>
      <c r="Y789" s="110"/>
      <c r="Z789" s="110"/>
    </row>
    <row r="790" spans="1:26" ht="14.25" customHeight="1" x14ac:dyDescent="0.3">
      <c r="A790" s="110"/>
      <c r="B790" s="110"/>
      <c r="C790" s="110"/>
      <c r="D790" s="110"/>
      <c r="E790" s="110"/>
      <c r="F790" s="110"/>
      <c r="G790" s="110"/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/>
      <c r="T790" s="110"/>
      <c r="U790" s="110"/>
      <c r="V790" s="110"/>
      <c r="W790" s="110"/>
      <c r="X790" s="110"/>
      <c r="Y790" s="110"/>
      <c r="Z790" s="110"/>
    </row>
    <row r="791" spans="1:26" ht="14.25" customHeight="1" x14ac:dyDescent="0.3">
      <c r="A791" s="110"/>
      <c r="B791" s="110"/>
      <c r="C791" s="110"/>
      <c r="D791" s="110"/>
      <c r="E791" s="110"/>
      <c r="F791" s="110"/>
      <c r="G791" s="110"/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/>
      <c r="T791" s="110"/>
      <c r="U791" s="110"/>
      <c r="V791" s="110"/>
      <c r="W791" s="110"/>
      <c r="X791" s="110"/>
      <c r="Y791" s="110"/>
      <c r="Z791" s="110"/>
    </row>
    <row r="792" spans="1:26" ht="14.25" customHeight="1" x14ac:dyDescent="0.3">
      <c r="A792" s="110"/>
      <c r="B792" s="110"/>
      <c r="C792" s="110"/>
      <c r="D792" s="110"/>
      <c r="E792" s="110"/>
      <c r="F792" s="110"/>
      <c r="G792" s="110"/>
      <c r="H792" s="110"/>
      <c r="I792" s="110"/>
      <c r="J792" s="110"/>
      <c r="K792" s="110"/>
      <c r="L792" s="110"/>
      <c r="M792" s="110"/>
      <c r="N792" s="110"/>
      <c r="O792" s="110"/>
      <c r="P792" s="110"/>
      <c r="Q792" s="110"/>
      <c r="R792" s="110"/>
      <c r="S792" s="110"/>
      <c r="T792" s="110"/>
      <c r="U792" s="110"/>
      <c r="V792" s="110"/>
      <c r="W792" s="110"/>
      <c r="X792" s="110"/>
      <c r="Y792" s="110"/>
      <c r="Z792" s="110"/>
    </row>
    <row r="793" spans="1:26" ht="14.25" customHeight="1" x14ac:dyDescent="0.3">
      <c r="A793" s="110"/>
      <c r="B793" s="110"/>
      <c r="C793" s="110"/>
      <c r="D793" s="110"/>
      <c r="E793" s="110"/>
      <c r="F793" s="110"/>
      <c r="G793" s="110"/>
      <c r="H793" s="110"/>
      <c r="I793" s="110"/>
      <c r="J793" s="110"/>
      <c r="K793" s="110"/>
      <c r="L793" s="110"/>
      <c r="M793" s="110"/>
      <c r="N793" s="110"/>
      <c r="O793" s="110"/>
      <c r="P793" s="110"/>
      <c r="Q793" s="110"/>
      <c r="R793" s="110"/>
      <c r="S793" s="110"/>
      <c r="T793" s="110"/>
      <c r="U793" s="110"/>
      <c r="V793" s="110"/>
      <c r="W793" s="110"/>
      <c r="X793" s="110"/>
      <c r="Y793" s="110"/>
      <c r="Z793" s="110"/>
    </row>
    <row r="794" spans="1:26" ht="14.25" customHeight="1" x14ac:dyDescent="0.3">
      <c r="A794" s="110"/>
      <c r="B794" s="110"/>
      <c r="C794" s="110"/>
      <c r="D794" s="110"/>
      <c r="E794" s="110"/>
      <c r="F794" s="110"/>
      <c r="G794" s="110"/>
      <c r="H794" s="110"/>
      <c r="I794" s="110"/>
      <c r="J794" s="110"/>
      <c r="K794" s="110"/>
      <c r="L794" s="110"/>
      <c r="M794" s="110"/>
      <c r="N794" s="110"/>
      <c r="O794" s="110"/>
      <c r="P794" s="110"/>
      <c r="Q794" s="110"/>
      <c r="R794" s="110"/>
      <c r="S794" s="110"/>
      <c r="T794" s="110"/>
      <c r="U794" s="110"/>
      <c r="V794" s="110"/>
      <c r="W794" s="110"/>
      <c r="X794" s="110"/>
      <c r="Y794" s="110"/>
      <c r="Z794" s="110"/>
    </row>
    <row r="795" spans="1:26" ht="14.25" customHeight="1" x14ac:dyDescent="0.3">
      <c r="A795" s="110"/>
      <c r="B795" s="110"/>
      <c r="C795" s="110"/>
      <c r="D795" s="110"/>
      <c r="E795" s="110"/>
      <c r="F795" s="110"/>
      <c r="G795" s="110"/>
      <c r="H795" s="110"/>
      <c r="I795" s="110"/>
      <c r="J795" s="110"/>
      <c r="K795" s="110"/>
      <c r="L795" s="110"/>
      <c r="M795" s="110"/>
      <c r="N795" s="110"/>
      <c r="O795" s="110"/>
      <c r="P795" s="110"/>
      <c r="Q795" s="110"/>
      <c r="R795" s="110"/>
      <c r="S795" s="110"/>
      <c r="T795" s="110"/>
      <c r="U795" s="110"/>
      <c r="V795" s="110"/>
      <c r="W795" s="110"/>
      <c r="X795" s="110"/>
      <c r="Y795" s="110"/>
      <c r="Z795" s="110"/>
    </row>
    <row r="796" spans="1:26" ht="14.25" customHeight="1" x14ac:dyDescent="0.3">
      <c r="A796" s="110"/>
      <c r="B796" s="110"/>
      <c r="C796" s="110"/>
      <c r="D796" s="110"/>
      <c r="E796" s="110"/>
      <c r="F796" s="110"/>
      <c r="G796" s="110"/>
      <c r="H796" s="110"/>
      <c r="I796" s="110"/>
      <c r="J796" s="110"/>
      <c r="K796" s="110"/>
      <c r="L796" s="110"/>
      <c r="M796" s="110"/>
      <c r="N796" s="110"/>
      <c r="O796" s="110"/>
      <c r="P796" s="110"/>
      <c r="Q796" s="110"/>
      <c r="R796" s="110"/>
      <c r="S796" s="110"/>
      <c r="T796" s="110"/>
      <c r="U796" s="110"/>
      <c r="V796" s="110"/>
      <c r="W796" s="110"/>
      <c r="X796" s="110"/>
      <c r="Y796" s="110"/>
      <c r="Z796" s="110"/>
    </row>
    <row r="797" spans="1:26" ht="14.25" customHeight="1" x14ac:dyDescent="0.3">
      <c r="A797" s="110"/>
      <c r="B797" s="110"/>
      <c r="C797" s="110"/>
      <c r="D797" s="110"/>
      <c r="E797" s="110"/>
      <c r="F797" s="110"/>
      <c r="G797" s="110"/>
      <c r="H797" s="110"/>
      <c r="I797" s="110"/>
      <c r="J797" s="110"/>
      <c r="K797" s="110"/>
      <c r="L797" s="110"/>
      <c r="M797" s="110"/>
      <c r="N797" s="110"/>
      <c r="O797" s="110"/>
      <c r="P797" s="110"/>
      <c r="Q797" s="110"/>
      <c r="R797" s="110"/>
      <c r="S797" s="110"/>
      <c r="T797" s="110"/>
      <c r="U797" s="110"/>
      <c r="V797" s="110"/>
      <c r="W797" s="110"/>
      <c r="X797" s="110"/>
      <c r="Y797" s="110"/>
      <c r="Z797" s="110"/>
    </row>
    <row r="798" spans="1:26" ht="14.25" customHeight="1" x14ac:dyDescent="0.3">
      <c r="A798" s="110"/>
      <c r="B798" s="110"/>
      <c r="C798" s="110"/>
      <c r="D798" s="110"/>
      <c r="E798" s="110"/>
      <c r="F798" s="110"/>
      <c r="G798" s="110"/>
      <c r="H798" s="110"/>
      <c r="I798" s="110"/>
      <c r="J798" s="110"/>
      <c r="K798" s="110"/>
      <c r="L798" s="110"/>
      <c r="M798" s="110"/>
      <c r="N798" s="110"/>
      <c r="O798" s="110"/>
      <c r="P798" s="110"/>
      <c r="Q798" s="110"/>
      <c r="R798" s="110"/>
      <c r="S798" s="110"/>
      <c r="T798" s="110"/>
      <c r="U798" s="110"/>
      <c r="V798" s="110"/>
      <c r="W798" s="110"/>
      <c r="X798" s="110"/>
      <c r="Y798" s="110"/>
      <c r="Z798" s="110"/>
    </row>
    <row r="799" spans="1:26" ht="14.25" customHeight="1" x14ac:dyDescent="0.3">
      <c r="A799" s="110"/>
      <c r="B799" s="110"/>
      <c r="C799" s="110"/>
      <c r="D799" s="110"/>
      <c r="E799" s="110"/>
      <c r="F799" s="110"/>
      <c r="G799" s="110"/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  <c r="S799" s="110"/>
      <c r="T799" s="110"/>
      <c r="U799" s="110"/>
      <c r="V799" s="110"/>
      <c r="W799" s="110"/>
      <c r="X799" s="110"/>
      <c r="Y799" s="110"/>
      <c r="Z799" s="110"/>
    </row>
    <row r="800" spans="1:26" ht="14.25" customHeight="1" x14ac:dyDescent="0.3">
      <c r="A800" s="110"/>
      <c r="B800" s="110"/>
      <c r="C800" s="110"/>
      <c r="D800" s="110"/>
      <c r="E800" s="110"/>
      <c r="F800" s="110"/>
      <c r="G800" s="110"/>
      <c r="H800" s="110"/>
      <c r="I800" s="110"/>
      <c r="J800" s="110"/>
      <c r="K800" s="110"/>
      <c r="L800" s="110"/>
      <c r="M800" s="110"/>
      <c r="N800" s="110"/>
      <c r="O800" s="110"/>
      <c r="P800" s="110"/>
      <c r="Q800" s="110"/>
      <c r="R800" s="110"/>
      <c r="S800" s="110"/>
      <c r="T800" s="110"/>
      <c r="U800" s="110"/>
      <c r="V800" s="110"/>
      <c r="W800" s="110"/>
      <c r="X800" s="110"/>
      <c r="Y800" s="110"/>
      <c r="Z800" s="110"/>
    </row>
    <row r="801" spans="1:26" ht="14.25" customHeight="1" x14ac:dyDescent="0.3">
      <c r="A801" s="110"/>
      <c r="B801" s="110"/>
      <c r="C801" s="110"/>
      <c r="D801" s="110"/>
      <c r="E801" s="110"/>
      <c r="F801" s="110"/>
      <c r="G801" s="110"/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110"/>
      <c r="S801" s="110"/>
      <c r="T801" s="110"/>
      <c r="U801" s="110"/>
      <c r="V801" s="110"/>
      <c r="W801" s="110"/>
      <c r="X801" s="110"/>
      <c r="Y801" s="110"/>
      <c r="Z801" s="110"/>
    </row>
    <row r="802" spans="1:26" ht="14.25" customHeight="1" x14ac:dyDescent="0.3">
      <c r="A802" s="110"/>
      <c r="B802" s="110"/>
      <c r="C802" s="110"/>
      <c r="D802" s="110"/>
      <c r="E802" s="110"/>
      <c r="F802" s="110"/>
      <c r="G802" s="110"/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0"/>
      <c r="W802" s="110"/>
      <c r="X802" s="110"/>
      <c r="Y802" s="110"/>
      <c r="Z802" s="110"/>
    </row>
    <row r="803" spans="1:26" ht="14.25" customHeight="1" x14ac:dyDescent="0.3">
      <c r="A803" s="110"/>
      <c r="B803" s="110"/>
      <c r="C803" s="110"/>
      <c r="D803" s="110"/>
      <c r="E803" s="110"/>
      <c r="F803" s="110"/>
      <c r="G803" s="110"/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0"/>
      <c r="V803" s="110"/>
      <c r="W803" s="110"/>
      <c r="X803" s="110"/>
      <c r="Y803" s="110"/>
      <c r="Z803" s="110"/>
    </row>
    <row r="804" spans="1:26" ht="14.25" customHeight="1" x14ac:dyDescent="0.3">
      <c r="A804" s="110"/>
      <c r="B804" s="110"/>
      <c r="C804" s="110"/>
      <c r="D804" s="110"/>
      <c r="E804" s="110"/>
      <c r="F804" s="110"/>
      <c r="G804" s="110"/>
      <c r="H804" s="110"/>
      <c r="I804" s="110"/>
      <c r="J804" s="110"/>
      <c r="K804" s="110"/>
      <c r="L804" s="110"/>
      <c r="M804" s="110"/>
      <c r="N804" s="110"/>
      <c r="O804" s="110"/>
      <c r="P804" s="110"/>
      <c r="Q804" s="110"/>
      <c r="R804" s="110"/>
      <c r="S804" s="110"/>
      <c r="T804" s="110"/>
      <c r="U804" s="110"/>
      <c r="V804" s="110"/>
      <c r="W804" s="110"/>
      <c r="X804" s="110"/>
      <c r="Y804" s="110"/>
      <c r="Z804" s="110"/>
    </row>
    <row r="805" spans="1:26" ht="14.25" customHeight="1" x14ac:dyDescent="0.3">
      <c r="A805" s="110"/>
      <c r="B805" s="110"/>
      <c r="C805" s="110"/>
      <c r="D805" s="110"/>
      <c r="E805" s="110"/>
      <c r="F805" s="110"/>
      <c r="G805" s="110"/>
      <c r="H805" s="110"/>
      <c r="I805" s="110"/>
      <c r="J805" s="110"/>
      <c r="K805" s="110"/>
      <c r="L805" s="110"/>
      <c r="M805" s="110"/>
      <c r="N805" s="110"/>
      <c r="O805" s="110"/>
      <c r="P805" s="110"/>
      <c r="Q805" s="110"/>
      <c r="R805" s="110"/>
      <c r="S805" s="110"/>
      <c r="T805" s="110"/>
      <c r="U805" s="110"/>
      <c r="V805" s="110"/>
      <c r="W805" s="110"/>
      <c r="X805" s="110"/>
      <c r="Y805" s="110"/>
      <c r="Z805" s="110"/>
    </row>
    <row r="806" spans="1:26" ht="14.25" customHeight="1" x14ac:dyDescent="0.3">
      <c r="A806" s="110"/>
      <c r="B806" s="110"/>
      <c r="C806" s="110"/>
      <c r="D806" s="110"/>
      <c r="E806" s="110"/>
      <c r="F806" s="110"/>
      <c r="G806" s="110"/>
      <c r="H806" s="110"/>
      <c r="I806" s="110"/>
      <c r="J806" s="110"/>
      <c r="K806" s="110"/>
      <c r="L806" s="110"/>
      <c r="M806" s="110"/>
      <c r="N806" s="110"/>
      <c r="O806" s="110"/>
      <c r="P806" s="110"/>
      <c r="Q806" s="110"/>
      <c r="R806" s="110"/>
      <c r="S806" s="110"/>
      <c r="T806" s="110"/>
      <c r="U806" s="110"/>
      <c r="V806" s="110"/>
      <c r="W806" s="110"/>
      <c r="X806" s="110"/>
      <c r="Y806" s="110"/>
      <c r="Z806" s="110"/>
    </row>
    <row r="807" spans="1:26" ht="14.25" customHeight="1" x14ac:dyDescent="0.3">
      <c r="A807" s="110"/>
      <c r="B807" s="110"/>
      <c r="C807" s="110"/>
      <c r="D807" s="110"/>
      <c r="E807" s="110"/>
      <c r="F807" s="110"/>
      <c r="G807" s="110"/>
      <c r="H807" s="110"/>
      <c r="I807" s="110"/>
      <c r="J807" s="110"/>
      <c r="K807" s="110"/>
      <c r="L807" s="110"/>
      <c r="M807" s="110"/>
      <c r="N807" s="110"/>
      <c r="O807" s="110"/>
      <c r="P807" s="110"/>
      <c r="Q807" s="110"/>
      <c r="R807" s="110"/>
      <c r="S807" s="110"/>
      <c r="T807" s="110"/>
      <c r="U807" s="110"/>
      <c r="V807" s="110"/>
      <c r="W807" s="110"/>
      <c r="X807" s="110"/>
      <c r="Y807" s="110"/>
      <c r="Z807" s="110"/>
    </row>
    <row r="808" spans="1:26" ht="14.25" customHeight="1" x14ac:dyDescent="0.3">
      <c r="A808" s="110"/>
      <c r="B808" s="110"/>
      <c r="C808" s="110"/>
      <c r="D808" s="110"/>
      <c r="E808" s="110"/>
      <c r="F808" s="110"/>
      <c r="G808" s="110"/>
      <c r="H808" s="110"/>
      <c r="I808" s="110"/>
      <c r="J808" s="110"/>
      <c r="K808" s="110"/>
      <c r="L808" s="110"/>
      <c r="M808" s="110"/>
      <c r="N808" s="110"/>
      <c r="O808" s="110"/>
      <c r="P808" s="110"/>
      <c r="Q808" s="110"/>
      <c r="R808" s="110"/>
      <c r="S808" s="110"/>
      <c r="T808" s="110"/>
      <c r="U808" s="110"/>
      <c r="V808" s="110"/>
      <c r="W808" s="110"/>
      <c r="X808" s="110"/>
      <c r="Y808" s="110"/>
      <c r="Z808" s="110"/>
    </row>
    <row r="809" spans="1:26" ht="14.25" customHeight="1" x14ac:dyDescent="0.3">
      <c r="A809" s="110"/>
      <c r="B809" s="110"/>
      <c r="C809" s="110"/>
      <c r="D809" s="110"/>
      <c r="E809" s="110"/>
      <c r="F809" s="110"/>
      <c r="G809" s="110"/>
      <c r="H809" s="110"/>
      <c r="I809" s="110"/>
      <c r="J809" s="110"/>
      <c r="K809" s="110"/>
      <c r="L809" s="110"/>
      <c r="M809" s="110"/>
      <c r="N809" s="110"/>
      <c r="O809" s="110"/>
      <c r="P809" s="110"/>
      <c r="Q809" s="110"/>
      <c r="R809" s="110"/>
      <c r="S809" s="110"/>
      <c r="T809" s="110"/>
      <c r="U809" s="110"/>
      <c r="V809" s="110"/>
      <c r="W809" s="110"/>
      <c r="X809" s="110"/>
      <c r="Y809" s="110"/>
      <c r="Z809" s="110"/>
    </row>
    <row r="810" spans="1:26" ht="14.25" customHeight="1" x14ac:dyDescent="0.3">
      <c r="A810" s="110"/>
      <c r="B810" s="110"/>
      <c r="C810" s="110"/>
      <c r="D810" s="110"/>
      <c r="E810" s="110"/>
      <c r="F810" s="110"/>
      <c r="G810" s="110"/>
      <c r="H810" s="110"/>
      <c r="I810" s="110"/>
      <c r="J810" s="110"/>
      <c r="K810" s="110"/>
      <c r="L810" s="110"/>
      <c r="M810" s="110"/>
      <c r="N810" s="110"/>
      <c r="O810" s="110"/>
      <c r="P810" s="110"/>
      <c r="Q810" s="110"/>
      <c r="R810" s="110"/>
      <c r="S810" s="110"/>
      <c r="T810" s="110"/>
      <c r="U810" s="110"/>
      <c r="V810" s="110"/>
      <c r="W810" s="110"/>
      <c r="X810" s="110"/>
      <c r="Y810" s="110"/>
      <c r="Z810" s="110"/>
    </row>
    <row r="811" spans="1:26" ht="14.25" customHeight="1" x14ac:dyDescent="0.3">
      <c r="A811" s="110"/>
      <c r="B811" s="110"/>
      <c r="C811" s="110"/>
      <c r="D811" s="110"/>
      <c r="E811" s="110"/>
      <c r="F811" s="110"/>
      <c r="G811" s="110"/>
      <c r="H811" s="110"/>
      <c r="I811" s="110"/>
      <c r="J811" s="110"/>
      <c r="K811" s="110"/>
      <c r="L811" s="110"/>
      <c r="M811" s="110"/>
      <c r="N811" s="110"/>
      <c r="O811" s="110"/>
      <c r="P811" s="110"/>
      <c r="Q811" s="110"/>
      <c r="R811" s="110"/>
      <c r="S811" s="110"/>
      <c r="T811" s="110"/>
      <c r="U811" s="110"/>
      <c r="V811" s="110"/>
      <c r="W811" s="110"/>
      <c r="X811" s="110"/>
      <c r="Y811" s="110"/>
      <c r="Z811" s="110"/>
    </row>
    <row r="812" spans="1:26" ht="14.25" customHeight="1" x14ac:dyDescent="0.3">
      <c r="A812" s="110"/>
      <c r="B812" s="110"/>
      <c r="C812" s="110"/>
      <c r="D812" s="110"/>
      <c r="E812" s="110"/>
      <c r="F812" s="110"/>
      <c r="G812" s="110"/>
      <c r="H812" s="110"/>
      <c r="I812" s="110"/>
      <c r="J812" s="110"/>
      <c r="K812" s="110"/>
      <c r="L812" s="110"/>
      <c r="M812" s="110"/>
      <c r="N812" s="110"/>
      <c r="O812" s="110"/>
      <c r="P812" s="110"/>
      <c r="Q812" s="110"/>
      <c r="R812" s="110"/>
      <c r="S812" s="110"/>
      <c r="T812" s="110"/>
      <c r="U812" s="110"/>
      <c r="V812" s="110"/>
      <c r="W812" s="110"/>
      <c r="X812" s="110"/>
      <c r="Y812" s="110"/>
      <c r="Z812" s="110"/>
    </row>
    <row r="813" spans="1:26" ht="14.25" customHeight="1" x14ac:dyDescent="0.3">
      <c r="A813" s="110"/>
      <c r="B813" s="110"/>
      <c r="C813" s="110"/>
      <c r="D813" s="110"/>
      <c r="E813" s="110"/>
      <c r="F813" s="110"/>
      <c r="G813" s="110"/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110"/>
      <c r="U813" s="110"/>
      <c r="V813" s="110"/>
      <c r="W813" s="110"/>
      <c r="X813" s="110"/>
      <c r="Y813" s="110"/>
      <c r="Z813" s="110"/>
    </row>
    <row r="814" spans="1:26" ht="14.25" customHeight="1" x14ac:dyDescent="0.3">
      <c r="A814" s="110"/>
      <c r="B814" s="110"/>
      <c r="C814" s="110"/>
      <c r="D814" s="110"/>
      <c r="E814" s="110"/>
      <c r="F814" s="110"/>
      <c r="G814" s="110"/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0"/>
      <c r="S814" s="110"/>
      <c r="T814" s="110"/>
      <c r="U814" s="110"/>
      <c r="V814" s="110"/>
      <c r="W814" s="110"/>
      <c r="X814" s="110"/>
      <c r="Y814" s="110"/>
      <c r="Z814" s="110"/>
    </row>
    <row r="815" spans="1:26" ht="14.25" customHeight="1" x14ac:dyDescent="0.3">
      <c r="A815" s="110"/>
      <c r="B815" s="110"/>
      <c r="C815" s="110"/>
      <c r="D815" s="110"/>
      <c r="E815" s="110"/>
      <c r="F815" s="110"/>
      <c r="G815" s="110"/>
      <c r="H815" s="110"/>
      <c r="I815" s="110"/>
      <c r="J815" s="110"/>
      <c r="K815" s="110"/>
      <c r="L815" s="110"/>
      <c r="M815" s="110"/>
      <c r="N815" s="110"/>
      <c r="O815" s="110"/>
      <c r="P815" s="110"/>
      <c r="Q815" s="110"/>
      <c r="R815" s="110"/>
      <c r="S815" s="110"/>
      <c r="T815" s="110"/>
      <c r="U815" s="110"/>
      <c r="V815" s="110"/>
      <c r="W815" s="110"/>
      <c r="X815" s="110"/>
      <c r="Y815" s="110"/>
      <c r="Z815" s="110"/>
    </row>
    <row r="816" spans="1:26" ht="14.25" customHeight="1" x14ac:dyDescent="0.3">
      <c r="A816" s="110"/>
      <c r="B816" s="110"/>
      <c r="C816" s="110"/>
      <c r="D816" s="110"/>
      <c r="E816" s="110"/>
      <c r="F816" s="110"/>
      <c r="G816" s="110"/>
      <c r="H816" s="110"/>
      <c r="I816" s="110"/>
      <c r="J816" s="110"/>
      <c r="K816" s="110"/>
      <c r="L816" s="110"/>
      <c r="M816" s="110"/>
      <c r="N816" s="110"/>
      <c r="O816" s="110"/>
      <c r="P816" s="110"/>
      <c r="Q816" s="110"/>
      <c r="R816" s="110"/>
      <c r="S816" s="110"/>
      <c r="T816" s="110"/>
      <c r="U816" s="110"/>
      <c r="V816" s="110"/>
      <c r="W816" s="110"/>
      <c r="X816" s="110"/>
      <c r="Y816" s="110"/>
      <c r="Z816" s="110"/>
    </row>
    <row r="817" spans="1:26" ht="14.25" customHeight="1" x14ac:dyDescent="0.3">
      <c r="A817" s="110"/>
      <c r="B817" s="110"/>
      <c r="C817" s="110"/>
      <c r="D817" s="110"/>
      <c r="E817" s="110"/>
      <c r="F817" s="110"/>
      <c r="G817" s="110"/>
      <c r="H817" s="110"/>
      <c r="I817" s="110"/>
      <c r="J817" s="110"/>
      <c r="K817" s="110"/>
      <c r="L817" s="110"/>
      <c r="M817" s="110"/>
      <c r="N817" s="110"/>
      <c r="O817" s="110"/>
      <c r="P817" s="110"/>
      <c r="Q817" s="110"/>
      <c r="R817" s="110"/>
      <c r="S817" s="110"/>
      <c r="T817" s="110"/>
      <c r="U817" s="110"/>
      <c r="V817" s="110"/>
      <c r="W817" s="110"/>
      <c r="X817" s="110"/>
      <c r="Y817" s="110"/>
      <c r="Z817" s="110"/>
    </row>
    <row r="818" spans="1:26" ht="14.25" customHeight="1" x14ac:dyDescent="0.3">
      <c r="A818" s="110"/>
      <c r="B818" s="110"/>
      <c r="C818" s="110"/>
      <c r="D818" s="110"/>
      <c r="E818" s="110"/>
      <c r="F818" s="110"/>
      <c r="G818" s="110"/>
      <c r="H818" s="110"/>
      <c r="I818" s="110"/>
      <c r="J818" s="110"/>
      <c r="K818" s="110"/>
      <c r="L818" s="110"/>
      <c r="M818" s="110"/>
      <c r="N818" s="110"/>
      <c r="O818" s="110"/>
      <c r="P818" s="110"/>
      <c r="Q818" s="110"/>
      <c r="R818" s="110"/>
      <c r="S818" s="110"/>
      <c r="T818" s="110"/>
      <c r="U818" s="110"/>
      <c r="V818" s="110"/>
      <c r="W818" s="110"/>
      <c r="X818" s="110"/>
      <c r="Y818" s="110"/>
      <c r="Z818" s="110"/>
    </row>
    <row r="819" spans="1:26" ht="14.25" customHeight="1" x14ac:dyDescent="0.3">
      <c r="A819" s="110"/>
      <c r="B819" s="110"/>
      <c r="C819" s="110"/>
      <c r="D819" s="110"/>
      <c r="E819" s="110"/>
      <c r="F819" s="110"/>
      <c r="G819" s="110"/>
      <c r="H819" s="110"/>
      <c r="I819" s="110"/>
      <c r="J819" s="110"/>
      <c r="K819" s="110"/>
      <c r="L819" s="110"/>
      <c r="M819" s="110"/>
      <c r="N819" s="110"/>
      <c r="O819" s="110"/>
      <c r="P819" s="110"/>
      <c r="Q819" s="110"/>
      <c r="R819" s="110"/>
      <c r="S819" s="110"/>
      <c r="T819" s="110"/>
      <c r="U819" s="110"/>
      <c r="V819" s="110"/>
      <c r="W819" s="110"/>
      <c r="X819" s="110"/>
      <c r="Y819" s="110"/>
      <c r="Z819" s="110"/>
    </row>
    <row r="820" spans="1:26" ht="14.25" customHeight="1" x14ac:dyDescent="0.3">
      <c r="A820" s="110"/>
      <c r="B820" s="110"/>
      <c r="C820" s="110"/>
      <c r="D820" s="110"/>
      <c r="E820" s="110"/>
      <c r="F820" s="110"/>
      <c r="G820" s="110"/>
      <c r="H820" s="110"/>
      <c r="I820" s="110"/>
      <c r="J820" s="110"/>
      <c r="K820" s="110"/>
      <c r="L820" s="110"/>
      <c r="M820" s="110"/>
      <c r="N820" s="110"/>
      <c r="O820" s="110"/>
      <c r="P820" s="110"/>
      <c r="Q820" s="110"/>
      <c r="R820" s="110"/>
      <c r="S820" s="110"/>
      <c r="T820" s="110"/>
      <c r="U820" s="110"/>
      <c r="V820" s="110"/>
      <c r="W820" s="110"/>
      <c r="X820" s="110"/>
      <c r="Y820" s="110"/>
      <c r="Z820" s="110"/>
    </row>
    <row r="821" spans="1:26" ht="14.25" customHeight="1" x14ac:dyDescent="0.3">
      <c r="A821" s="110"/>
      <c r="B821" s="110"/>
      <c r="C821" s="110"/>
      <c r="D821" s="110"/>
      <c r="E821" s="110"/>
      <c r="F821" s="110"/>
      <c r="G821" s="110"/>
      <c r="H821" s="110"/>
      <c r="I821" s="110"/>
      <c r="J821" s="110"/>
      <c r="K821" s="110"/>
      <c r="L821" s="110"/>
      <c r="M821" s="110"/>
      <c r="N821" s="110"/>
      <c r="O821" s="110"/>
      <c r="P821" s="110"/>
      <c r="Q821" s="110"/>
      <c r="R821" s="110"/>
      <c r="S821" s="110"/>
      <c r="T821" s="110"/>
      <c r="U821" s="110"/>
      <c r="V821" s="110"/>
      <c r="W821" s="110"/>
      <c r="X821" s="110"/>
      <c r="Y821" s="110"/>
      <c r="Z821" s="110"/>
    </row>
    <row r="822" spans="1:26" ht="14.25" customHeight="1" x14ac:dyDescent="0.3">
      <c r="A822" s="110"/>
      <c r="B822" s="110"/>
      <c r="C822" s="110"/>
      <c r="D822" s="110"/>
      <c r="E822" s="110"/>
      <c r="F822" s="110"/>
      <c r="G822" s="110"/>
      <c r="H822" s="110"/>
      <c r="I822" s="110"/>
      <c r="J822" s="110"/>
      <c r="K822" s="110"/>
      <c r="L822" s="110"/>
      <c r="M822" s="110"/>
      <c r="N822" s="110"/>
      <c r="O822" s="110"/>
      <c r="P822" s="110"/>
      <c r="Q822" s="110"/>
      <c r="R822" s="110"/>
      <c r="S822" s="110"/>
      <c r="T822" s="110"/>
      <c r="U822" s="110"/>
      <c r="V822" s="110"/>
      <c r="W822" s="110"/>
      <c r="X822" s="110"/>
      <c r="Y822" s="110"/>
      <c r="Z822" s="110"/>
    </row>
    <row r="823" spans="1:26" ht="14.25" customHeight="1" x14ac:dyDescent="0.3">
      <c r="A823" s="110"/>
      <c r="B823" s="110"/>
      <c r="C823" s="110"/>
      <c r="D823" s="110"/>
      <c r="E823" s="110"/>
      <c r="F823" s="110"/>
      <c r="G823" s="110"/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0"/>
      <c r="V823" s="110"/>
      <c r="W823" s="110"/>
      <c r="X823" s="110"/>
      <c r="Y823" s="110"/>
      <c r="Z823" s="110"/>
    </row>
    <row r="824" spans="1:26" ht="14.25" customHeight="1" x14ac:dyDescent="0.3">
      <c r="A824" s="110"/>
      <c r="B824" s="110"/>
      <c r="C824" s="110"/>
      <c r="D824" s="110"/>
      <c r="E824" s="110"/>
      <c r="F824" s="110"/>
      <c r="G824" s="110"/>
      <c r="H824" s="110"/>
      <c r="I824" s="110"/>
      <c r="J824" s="110"/>
      <c r="K824" s="110"/>
      <c r="L824" s="110"/>
      <c r="M824" s="110"/>
      <c r="N824" s="110"/>
      <c r="O824" s="110"/>
      <c r="P824" s="110"/>
      <c r="Q824" s="110"/>
      <c r="R824" s="110"/>
      <c r="S824" s="110"/>
      <c r="T824" s="110"/>
      <c r="U824" s="110"/>
      <c r="V824" s="110"/>
      <c r="W824" s="110"/>
      <c r="X824" s="110"/>
      <c r="Y824" s="110"/>
      <c r="Z824" s="110"/>
    </row>
    <row r="825" spans="1:26" ht="14.25" customHeight="1" x14ac:dyDescent="0.3">
      <c r="A825" s="110"/>
      <c r="B825" s="110"/>
      <c r="C825" s="110"/>
      <c r="D825" s="110"/>
      <c r="E825" s="110"/>
      <c r="F825" s="110"/>
      <c r="G825" s="110"/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110"/>
      <c r="U825" s="110"/>
      <c r="V825" s="110"/>
      <c r="W825" s="110"/>
      <c r="X825" s="110"/>
      <c r="Y825" s="110"/>
      <c r="Z825" s="110"/>
    </row>
    <row r="826" spans="1:26" ht="14.25" customHeight="1" x14ac:dyDescent="0.3">
      <c r="A826" s="110"/>
      <c r="B826" s="110"/>
      <c r="C826" s="110"/>
      <c r="D826" s="110"/>
      <c r="E826" s="110"/>
      <c r="F826" s="110"/>
      <c r="G826" s="110"/>
      <c r="H826" s="110"/>
      <c r="I826" s="110"/>
      <c r="J826" s="110"/>
      <c r="K826" s="110"/>
      <c r="L826" s="110"/>
      <c r="M826" s="110"/>
      <c r="N826" s="110"/>
      <c r="O826" s="110"/>
      <c r="P826" s="110"/>
      <c r="Q826" s="110"/>
      <c r="R826" s="110"/>
      <c r="S826" s="110"/>
      <c r="T826" s="110"/>
      <c r="U826" s="110"/>
      <c r="V826" s="110"/>
      <c r="W826" s="110"/>
      <c r="X826" s="110"/>
      <c r="Y826" s="110"/>
      <c r="Z826" s="110"/>
    </row>
    <row r="827" spans="1:26" ht="14.25" customHeight="1" x14ac:dyDescent="0.3">
      <c r="A827" s="110"/>
      <c r="B827" s="110"/>
      <c r="C827" s="110"/>
      <c r="D827" s="110"/>
      <c r="E827" s="110"/>
      <c r="F827" s="110"/>
      <c r="G827" s="110"/>
      <c r="H827" s="110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  <c r="S827" s="110"/>
      <c r="T827" s="110"/>
      <c r="U827" s="110"/>
      <c r="V827" s="110"/>
      <c r="W827" s="110"/>
      <c r="X827" s="110"/>
      <c r="Y827" s="110"/>
      <c r="Z827" s="110"/>
    </row>
    <row r="828" spans="1:26" ht="14.25" customHeight="1" x14ac:dyDescent="0.3">
      <c r="A828" s="110"/>
      <c r="B828" s="110"/>
      <c r="C828" s="110"/>
      <c r="D828" s="110"/>
      <c r="E828" s="110"/>
      <c r="F828" s="110"/>
      <c r="G828" s="110"/>
      <c r="H828" s="110"/>
      <c r="I828" s="110"/>
      <c r="J828" s="110"/>
      <c r="K828" s="110"/>
      <c r="L828" s="110"/>
      <c r="M828" s="110"/>
      <c r="N828" s="110"/>
      <c r="O828" s="110"/>
      <c r="P828" s="110"/>
      <c r="Q828" s="110"/>
      <c r="R828" s="110"/>
      <c r="S828" s="110"/>
      <c r="T828" s="110"/>
      <c r="U828" s="110"/>
      <c r="V828" s="110"/>
      <c r="W828" s="110"/>
      <c r="X828" s="110"/>
      <c r="Y828" s="110"/>
      <c r="Z828" s="110"/>
    </row>
    <row r="829" spans="1:26" ht="14.25" customHeight="1" x14ac:dyDescent="0.3">
      <c r="A829" s="110"/>
      <c r="B829" s="110"/>
      <c r="C829" s="110"/>
      <c r="D829" s="110"/>
      <c r="E829" s="110"/>
      <c r="F829" s="110"/>
      <c r="G829" s="110"/>
      <c r="H829" s="110"/>
      <c r="I829" s="110"/>
      <c r="J829" s="110"/>
      <c r="K829" s="110"/>
      <c r="L829" s="110"/>
      <c r="M829" s="110"/>
      <c r="N829" s="110"/>
      <c r="O829" s="110"/>
      <c r="P829" s="110"/>
      <c r="Q829" s="110"/>
      <c r="R829" s="110"/>
      <c r="S829" s="110"/>
      <c r="T829" s="110"/>
      <c r="U829" s="110"/>
      <c r="V829" s="110"/>
      <c r="W829" s="110"/>
      <c r="X829" s="110"/>
      <c r="Y829" s="110"/>
      <c r="Z829" s="110"/>
    </row>
    <row r="830" spans="1:26" ht="14.25" customHeight="1" x14ac:dyDescent="0.3">
      <c r="A830" s="110"/>
      <c r="B830" s="110"/>
      <c r="C830" s="110"/>
      <c r="D830" s="110"/>
      <c r="E830" s="110"/>
      <c r="F830" s="110"/>
      <c r="G830" s="110"/>
      <c r="H830" s="110"/>
      <c r="I830" s="110"/>
      <c r="J830" s="110"/>
      <c r="K830" s="110"/>
      <c r="L830" s="110"/>
      <c r="M830" s="110"/>
      <c r="N830" s="110"/>
      <c r="O830" s="110"/>
      <c r="P830" s="110"/>
      <c r="Q830" s="110"/>
      <c r="R830" s="110"/>
      <c r="S830" s="110"/>
      <c r="T830" s="110"/>
      <c r="U830" s="110"/>
      <c r="V830" s="110"/>
      <c r="W830" s="110"/>
      <c r="X830" s="110"/>
      <c r="Y830" s="110"/>
      <c r="Z830" s="110"/>
    </row>
    <row r="831" spans="1:26" ht="14.25" customHeight="1" x14ac:dyDescent="0.3">
      <c r="A831" s="110"/>
      <c r="B831" s="110"/>
      <c r="C831" s="110"/>
      <c r="D831" s="110"/>
      <c r="E831" s="110"/>
      <c r="F831" s="110"/>
      <c r="G831" s="110"/>
      <c r="H831" s="110"/>
      <c r="I831" s="110"/>
      <c r="J831" s="110"/>
      <c r="K831" s="110"/>
      <c r="L831" s="110"/>
      <c r="M831" s="110"/>
      <c r="N831" s="110"/>
      <c r="O831" s="110"/>
      <c r="P831" s="110"/>
      <c r="Q831" s="110"/>
      <c r="R831" s="110"/>
      <c r="S831" s="110"/>
      <c r="T831" s="110"/>
      <c r="U831" s="110"/>
      <c r="V831" s="110"/>
      <c r="W831" s="110"/>
      <c r="X831" s="110"/>
      <c r="Y831" s="110"/>
      <c r="Z831" s="110"/>
    </row>
    <row r="832" spans="1:26" ht="14.25" customHeight="1" x14ac:dyDescent="0.3">
      <c r="A832" s="110"/>
      <c r="B832" s="110"/>
      <c r="C832" s="110"/>
      <c r="D832" s="110"/>
      <c r="E832" s="110"/>
      <c r="F832" s="110"/>
      <c r="G832" s="110"/>
      <c r="H832" s="110"/>
      <c r="I832" s="110"/>
      <c r="J832" s="110"/>
      <c r="K832" s="110"/>
      <c r="L832" s="110"/>
      <c r="M832" s="110"/>
      <c r="N832" s="110"/>
      <c r="O832" s="110"/>
      <c r="P832" s="110"/>
      <c r="Q832" s="110"/>
      <c r="R832" s="110"/>
      <c r="S832" s="110"/>
      <c r="T832" s="110"/>
      <c r="U832" s="110"/>
      <c r="V832" s="110"/>
      <c r="W832" s="110"/>
      <c r="X832" s="110"/>
      <c r="Y832" s="110"/>
      <c r="Z832" s="110"/>
    </row>
    <row r="833" spans="1:26" ht="14.25" customHeight="1" x14ac:dyDescent="0.3">
      <c r="A833" s="110"/>
      <c r="B833" s="110"/>
      <c r="C833" s="110"/>
      <c r="D833" s="110"/>
      <c r="E833" s="110"/>
      <c r="F833" s="110"/>
      <c r="G833" s="110"/>
      <c r="H833" s="110"/>
      <c r="I833" s="110"/>
      <c r="J833" s="110"/>
      <c r="K833" s="110"/>
      <c r="L833" s="110"/>
      <c r="M833" s="110"/>
      <c r="N833" s="110"/>
      <c r="O833" s="110"/>
      <c r="P833" s="110"/>
      <c r="Q833" s="110"/>
      <c r="R833" s="110"/>
      <c r="S833" s="110"/>
      <c r="T833" s="110"/>
      <c r="U833" s="110"/>
      <c r="V833" s="110"/>
      <c r="W833" s="110"/>
      <c r="X833" s="110"/>
      <c r="Y833" s="110"/>
      <c r="Z833" s="110"/>
    </row>
    <row r="834" spans="1:26" ht="14.25" customHeight="1" x14ac:dyDescent="0.3">
      <c r="A834" s="110"/>
      <c r="B834" s="110"/>
      <c r="C834" s="110"/>
      <c r="D834" s="110"/>
      <c r="E834" s="110"/>
      <c r="F834" s="110"/>
      <c r="G834" s="110"/>
      <c r="H834" s="110"/>
      <c r="I834" s="110"/>
      <c r="J834" s="110"/>
      <c r="K834" s="110"/>
      <c r="L834" s="110"/>
      <c r="M834" s="110"/>
      <c r="N834" s="110"/>
      <c r="O834" s="110"/>
      <c r="P834" s="110"/>
      <c r="Q834" s="110"/>
      <c r="R834" s="110"/>
      <c r="S834" s="110"/>
      <c r="T834" s="110"/>
      <c r="U834" s="110"/>
      <c r="V834" s="110"/>
      <c r="W834" s="110"/>
      <c r="X834" s="110"/>
      <c r="Y834" s="110"/>
      <c r="Z834" s="110"/>
    </row>
    <row r="835" spans="1:26" ht="14.25" customHeight="1" x14ac:dyDescent="0.3">
      <c r="A835" s="110"/>
      <c r="B835" s="110"/>
      <c r="C835" s="110"/>
      <c r="D835" s="110"/>
      <c r="E835" s="110"/>
      <c r="F835" s="110"/>
      <c r="G835" s="110"/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  <c r="V835" s="110"/>
      <c r="W835" s="110"/>
      <c r="X835" s="110"/>
      <c r="Y835" s="110"/>
      <c r="Z835" s="110"/>
    </row>
    <row r="836" spans="1:26" ht="14.25" customHeight="1" x14ac:dyDescent="0.3">
      <c r="A836" s="110"/>
      <c r="B836" s="110"/>
      <c r="C836" s="110"/>
      <c r="D836" s="110"/>
      <c r="E836" s="110"/>
      <c r="F836" s="110"/>
      <c r="G836" s="110"/>
      <c r="H836" s="110"/>
      <c r="I836" s="110"/>
      <c r="J836" s="110"/>
      <c r="K836" s="110"/>
      <c r="L836" s="110"/>
      <c r="M836" s="110"/>
      <c r="N836" s="110"/>
      <c r="O836" s="110"/>
      <c r="P836" s="110"/>
      <c r="Q836" s="110"/>
      <c r="R836" s="110"/>
      <c r="S836" s="110"/>
      <c r="T836" s="110"/>
      <c r="U836" s="110"/>
      <c r="V836" s="110"/>
      <c r="W836" s="110"/>
      <c r="X836" s="110"/>
      <c r="Y836" s="110"/>
      <c r="Z836" s="110"/>
    </row>
    <row r="837" spans="1:26" ht="14.25" customHeight="1" x14ac:dyDescent="0.3">
      <c r="A837" s="110"/>
      <c r="B837" s="110"/>
      <c r="C837" s="110"/>
      <c r="D837" s="110"/>
      <c r="E837" s="110"/>
      <c r="F837" s="110"/>
      <c r="G837" s="110"/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  <c r="S837" s="110"/>
      <c r="T837" s="110"/>
      <c r="U837" s="110"/>
      <c r="V837" s="110"/>
      <c r="W837" s="110"/>
      <c r="X837" s="110"/>
      <c r="Y837" s="110"/>
      <c r="Z837" s="110"/>
    </row>
    <row r="838" spans="1:26" ht="14.25" customHeight="1" x14ac:dyDescent="0.3">
      <c r="A838" s="110"/>
      <c r="B838" s="110"/>
      <c r="C838" s="110"/>
      <c r="D838" s="110"/>
      <c r="E838" s="110"/>
      <c r="F838" s="110"/>
      <c r="G838" s="110"/>
      <c r="H838" s="110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  <c r="S838" s="110"/>
      <c r="T838" s="110"/>
      <c r="U838" s="110"/>
      <c r="V838" s="110"/>
      <c r="W838" s="110"/>
      <c r="X838" s="110"/>
      <c r="Y838" s="110"/>
      <c r="Z838" s="110"/>
    </row>
    <row r="839" spans="1:26" ht="14.25" customHeight="1" x14ac:dyDescent="0.3">
      <c r="A839" s="110"/>
      <c r="B839" s="110"/>
      <c r="C839" s="110"/>
      <c r="D839" s="110"/>
      <c r="E839" s="110"/>
      <c r="F839" s="110"/>
      <c r="G839" s="110"/>
      <c r="H839" s="110"/>
      <c r="I839" s="110"/>
      <c r="J839" s="110"/>
      <c r="K839" s="110"/>
      <c r="L839" s="110"/>
      <c r="M839" s="110"/>
      <c r="N839" s="110"/>
      <c r="O839" s="110"/>
      <c r="P839" s="110"/>
      <c r="Q839" s="110"/>
      <c r="R839" s="110"/>
      <c r="S839" s="110"/>
      <c r="T839" s="110"/>
      <c r="U839" s="110"/>
      <c r="V839" s="110"/>
      <c r="W839" s="110"/>
      <c r="X839" s="110"/>
      <c r="Y839" s="110"/>
      <c r="Z839" s="110"/>
    </row>
    <row r="840" spans="1:26" ht="14.25" customHeight="1" x14ac:dyDescent="0.3">
      <c r="A840" s="110"/>
      <c r="B840" s="110"/>
      <c r="C840" s="110"/>
      <c r="D840" s="110"/>
      <c r="E840" s="110"/>
      <c r="F840" s="110"/>
      <c r="G840" s="110"/>
      <c r="H840" s="110"/>
      <c r="I840" s="110"/>
      <c r="J840" s="110"/>
      <c r="K840" s="110"/>
      <c r="L840" s="110"/>
      <c r="M840" s="110"/>
      <c r="N840" s="110"/>
      <c r="O840" s="110"/>
      <c r="P840" s="110"/>
      <c r="Q840" s="110"/>
      <c r="R840" s="110"/>
      <c r="S840" s="110"/>
      <c r="T840" s="110"/>
      <c r="U840" s="110"/>
      <c r="V840" s="110"/>
      <c r="W840" s="110"/>
      <c r="X840" s="110"/>
      <c r="Y840" s="110"/>
      <c r="Z840" s="110"/>
    </row>
    <row r="841" spans="1:26" ht="14.25" customHeight="1" x14ac:dyDescent="0.3">
      <c r="A841" s="110"/>
      <c r="B841" s="110"/>
      <c r="C841" s="110"/>
      <c r="D841" s="110"/>
      <c r="E841" s="110"/>
      <c r="F841" s="110"/>
      <c r="G841" s="110"/>
      <c r="H841" s="110"/>
      <c r="I841" s="110"/>
      <c r="J841" s="110"/>
      <c r="K841" s="110"/>
      <c r="L841" s="110"/>
      <c r="M841" s="110"/>
      <c r="N841" s="110"/>
      <c r="O841" s="110"/>
      <c r="P841" s="110"/>
      <c r="Q841" s="110"/>
      <c r="R841" s="110"/>
      <c r="S841" s="110"/>
      <c r="T841" s="110"/>
      <c r="U841" s="110"/>
      <c r="V841" s="110"/>
      <c r="W841" s="110"/>
      <c r="X841" s="110"/>
      <c r="Y841" s="110"/>
      <c r="Z841" s="110"/>
    </row>
    <row r="842" spans="1:26" ht="14.25" customHeight="1" x14ac:dyDescent="0.3">
      <c r="A842" s="110"/>
      <c r="B842" s="110"/>
      <c r="C842" s="110"/>
      <c r="D842" s="110"/>
      <c r="E842" s="110"/>
      <c r="F842" s="110"/>
      <c r="G842" s="110"/>
      <c r="H842" s="110"/>
      <c r="I842" s="110"/>
      <c r="J842" s="110"/>
      <c r="K842" s="110"/>
      <c r="L842" s="110"/>
      <c r="M842" s="110"/>
      <c r="N842" s="110"/>
      <c r="O842" s="110"/>
      <c r="P842" s="110"/>
      <c r="Q842" s="110"/>
      <c r="R842" s="110"/>
      <c r="S842" s="110"/>
      <c r="T842" s="110"/>
      <c r="U842" s="110"/>
      <c r="V842" s="110"/>
      <c r="W842" s="110"/>
      <c r="X842" s="110"/>
      <c r="Y842" s="110"/>
      <c r="Z842" s="110"/>
    </row>
    <row r="843" spans="1:26" ht="14.25" customHeight="1" x14ac:dyDescent="0.3">
      <c r="A843" s="110"/>
      <c r="B843" s="110"/>
      <c r="C843" s="110"/>
      <c r="D843" s="110"/>
      <c r="E843" s="110"/>
      <c r="F843" s="110"/>
      <c r="G843" s="110"/>
      <c r="H843" s="110"/>
      <c r="I843" s="110"/>
      <c r="J843" s="110"/>
      <c r="K843" s="110"/>
      <c r="L843" s="110"/>
      <c r="M843" s="110"/>
      <c r="N843" s="110"/>
      <c r="O843" s="110"/>
      <c r="P843" s="110"/>
      <c r="Q843" s="110"/>
      <c r="R843" s="110"/>
      <c r="S843" s="110"/>
      <c r="T843" s="110"/>
      <c r="U843" s="110"/>
      <c r="V843" s="110"/>
      <c r="W843" s="110"/>
      <c r="X843" s="110"/>
      <c r="Y843" s="110"/>
      <c r="Z843" s="110"/>
    </row>
    <row r="844" spans="1:26" ht="14.25" customHeight="1" x14ac:dyDescent="0.3">
      <c r="A844" s="110"/>
      <c r="B844" s="110"/>
      <c r="C844" s="110"/>
      <c r="D844" s="110"/>
      <c r="E844" s="110"/>
      <c r="F844" s="110"/>
      <c r="G844" s="110"/>
      <c r="H844" s="110"/>
      <c r="I844" s="110"/>
      <c r="J844" s="110"/>
      <c r="K844" s="110"/>
      <c r="L844" s="110"/>
      <c r="M844" s="110"/>
      <c r="N844" s="110"/>
      <c r="O844" s="110"/>
      <c r="P844" s="110"/>
      <c r="Q844" s="110"/>
      <c r="R844" s="110"/>
      <c r="S844" s="110"/>
      <c r="T844" s="110"/>
      <c r="U844" s="110"/>
      <c r="V844" s="110"/>
      <c r="W844" s="110"/>
      <c r="X844" s="110"/>
      <c r="Y844" s="110"/>
      <c r="Z844" s="110"/>
    </row>
    <row r="845" spans="1:26" ht="14.25" customHeight="1" x14ac:dyDescent="0.3">
      <c r="A845" s="110"/>
      <c r="B845" s="110"/>
      <c r="C845" s="110"/>
      <c r="D845" s="110"/>
      <c r="E845" s="110"/>
      <c r="F845" s="110"/>
      <c r="G845" s="110"/>
      <c r="H845" s="110"/>
      <c r="I845" s="110"/>
      <c r="J845" s="110"/>
      <c r="K845" s="110"/>
      <c r="L845" s="110"/>
      <c r="M845" s="110"/>
      <c r="N845" s="110"/>
      <c r="O845" s="110"/>
      <c r="P845" s="110"/>
      <c r="Q845" s="110"/>
      <c r="R845" s="110"/>
      <c r="S845" s="110"/>
      <c r="T845" s="110"/>
      <c r="U845" s="110"/>
      <c r="V845" s="110"/>
      <c r="W845" s="110"/>
      <c r="X845" s="110"/>
      <c r="Y845" s="110"/>
      <c r="Z845" s="110"/>
    </row>
    <row r="846" spans="1:26" ht="14.25" customHeight="1" x14ac:dyDescent="0.3">
      <c r="A846" s="110"/>
      <c r="B846" s="110"/>
      <c r="C846" s="110"/>
      <c r="D846" s="110"/>
      <c r="E846" s="110"/>
      <c r="F846" s="110"/>
      <c r="G846" s="110"/>
      <c r="H846" s="110"/>
      <c r="I846" s="110"/>
      <c r="J846" s="110"/>
      <c r="K846" s="110"/>
      <c r="L846" s="110"/>
      <c r="M846" s="110"/>
      <c r="N846" s="110"/>
      <c r="O846" s="110"/>
      <c r="P846" s="110"/>
      <c r="Q846" s="110"/>
      <c r="R846" s="110"/>
      <c r="S846" s="110"/>
      <c r="T846" s="110"/>
      <c r="U846" s="110"/>
      <c r="V846" s="110"/>
      <c r="W846" s="110"/>
      <c r="X846" s="110"/>
      <c r="Y846" s="110"/>
      <c r="Z846" s="110"/>
    </row>
    <row r="847" spans="1:26" ht="14.25" customHeight="1" x14ac:dyDescent="0.3">
      <c r="A847" s="110"/>
      <c r="B847" s="110"/>
      <c r="C847" s="110"/>
      <c r="D847" s="110"/>
      <c r="E847" s="110"/>
      <c r="F847" s="110"/>
      <c r="G847" s="110"/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110"/>
      <c r="S847" s="110"/>
      <c r="T847" s="110"/>
      <c r="U847" s="110"/>
      <c r="V847" s="110"/>
      <c r="W847" s="110"/>
      <c r="X847" s="110"/>
      <c r="Y847" s="110"/>
      <c r="Z847" s="110"/>
    </row>
    <row r="848" spans="1:26" ht="14.25" customHeight="1" x14ac:dyDescent="0.3">
      <c r="A848" s="110"/>
      <c r="B848" s="110"/>
      <c r="C848" s="110"/>
      <c r="D848" s="110"/>
      <c r="E848" s="110"/>
      <c r="F848" s="110"/>
      <c r="G848" s="110"/>
      <c r="H848" s="110"/>
      <c r="I848" s="110"/>
      <c r="J848" s="110"/>
      <c r="K848" s="110"/>
      <c r="L848" s="110"/>
      <c r="M848" s="110"/>
      <c r="N848" s="110"/>
      <c r="O848" s="110"/>
      <c r="P848" s="110"/>
      <c r="Q848" s="110"/>
      <c r="R848" s="110"/>
      <c r="S848" s="110"/>
      <c r="T848" s="110"/>
      <c r="U848" s="110"/>
      <c r="V848" s="110"/>
      <c r="W848" s="110"/>
      <c r="X848" s="110"/>
      <c r="Y848" s="110"/>
      <c r="Z848" s="110"/>
    </row>
    <row r="849" spans="1:26" ht="14.25" customHeight="1" x14ac:dyDescent="0.3">
      <c r="A849" s="110"/>
      <c r="B849" s="110"/>
      <c r="C849" s="110"/>
      <c r="D849" s="110"/>
      <c r="E849" s="110"/>
      <c r="F849" s="110"/>
      <c r="G849" s="110"/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110"/>
      <c r="S849" s="110"/>
      <c r="T849" s="110"/>
      <c r="U849" s="110"/>
      <c r="V849" s="110"/>
      <c r="W849" s="110"/>
      <c r="X849" s="110"/>
      <c r="Y849" s="110"/>
      <c r="Z849" s="110"/>
    </row>
    <row r="850" spans="1:26" ht="14.25" customHeight="1" x14ac:dyDescent="0.3">
      <c r="A850" s="110"/>
      <c r="B850" s="110"/>
      <c r="C850" s="110"/>
      <c r="D850" s="110"/>
      <c r="E850" s="110"/>
      <c r="F850" s="110"/>
      <c r="G850" s="110"/>
      <c r="H850" s="110"/>
      <c r="I850" s="110"/>
      <c r="J850" s="110"/>
      <c r="K850" s="110"/>
      <c r="L850" s="110"/>
      <c r="M850" s="110"/>
      <c r="N850" s="110"/>
      <c r="O850" s="110"/>
      <c r="P850" s="110"/>
      <c r="Q850" s="110"/>
      <c r="R850" s="110"/>
      <c r="S850" s="110"/>
      <c r="T850" s="110"/>
      <c r="U850" s="110"/>
      <c r="V850" s="110"/>
      <c r="W850" s="110"/>
      <c r="X850" s="110"/>
      <c r="Y850" s="110"/>
      <c r="Z850" s="110"/>
    </row>
    <row r="851" spans="1:26" ht="14.25" customHeight="1" x14ac:dyDescent="0.3">
      <c r="A851" s="110"/>
      <c r="B851" s="110"/>
      <c r="C851" s="110"/>
      <c r="D851" s="110"/>
      <c r="E851" s="110"/>
      <c r="F851" s="110"/>
      <c r="G851" s="110"/>
      <c r="H851" s="110"/>
      <c r="I851" s="110"/>
      <c r="J851" s="110"/>
      <c r="K851" s="110"/>
      <c r="L851" s="110"/>
      <c r="M851" s="110"/>
      <c r="N851" s="110"/>
      <c r="O851" s="110"/>
      <c r="P851" s="110"/>
      <c r="Q851" s="110"/>
      <c r="R851" s="110"/>
      <c r="S851" s="110"/>
      <c r="T851" s="110"/>
      <c r="U851" s="110"/>
      <c r="V851" s="110"/>
      <c r="W851" s="110"/>
      <c r="X851" s="110"/>
      <c r="Y851" s="110"/>
      <c r="Z851" s="110"/>
    </row>
    <row r="852" spans="1:26" ht="14.25" customHeight="1" x14ac:dyDescent="0.3">
      <c r="A852" s="110"/>
      <c r="B852" s="110"/>
      <c r="C852" s="110"/>
      <c r="D852" s="110"/>
      <c r="E852" s="110"/>
      <c r="F852" s="110"/>
      <c r="G852" s="110"/>
      <c r="H852" s="110"/>
      <c r="I852" s="110"/>
      <c r="J852" s="110"/>
      <c r="K852" s="110"/>
      <c r="L852" s="110"/>
      <c r="M852" s="110"/>
      <c r="N852" s="110"/>
      <c r="O852" s="110"/>
      <c r="P852" s="110"/>
      <c r="Q852" s="110"/>
      <c r="R852" s="110"/>
      <c r="S852" s="110"/>
      <c r="T852" s="110"/>
      <c r="U852" s="110"/>
      <c r="V852" s="110"/>
      <c r="W852" s="110"/>
      <c r="X852" s="110"/>
      <c r="Y852" s="110"/>
      <c r="Z852" s="110"/>
    </row>
    <row r="853" spans="1:26" ht="14.25" customHeight="1" x14ac:dyDescent="0.3">
      <c r="A853" s="110"/>
      <c r="B853" s="110"/>
      <c r="C853" s="110"/>
      <c r="D853" s="110"/>
      <c r="E853" s="110"/>
      <c r="F853" s="110"/>
      <c r="G853" s="110"/>
      <c r="H853" s="110"/>
      <c r="I853" s="110"/>
      <c r="J853" s="110"/>
      <c r="K853" s="110"/>
      <c r="L853" s="110"/>
      <c r="M853" s="110"/>
      <c r="N853" s="110"/>
      <c r="O853" s="110"/>
      <c r="P853" s="110"/>
      <c r="Q853" s="110"/>
      <c r="R853" s="110"/>
      <c r="S853" s="110"/>
      <c r="T853" s="110"/>
      <c r="U853" s="110"/>
      <c r="V853" s="110"/>
      <c r="W853" s="110"/>
      <c r="X853" s="110"/>
      <c r="Y853" s="110"/>
      <c r="Z853" s="110"/>
    </row>
    <row r="854" spans="1:26" ht="14.25" customHeight="1" x14ac:dyDescent="0.3">
      <c r="A854" s="110"/>
      <c r="B854" s="110"/>
      <c r="C854" s="110"/>
      <c r="D854" s="110"/>
      <c r="E854" s="110"/>
      <c r="F854" s="110"/>
      <c r="G854" s="110"/>
      <c r="H854" s="110"/>
      <c r="I854" s="110"/>
      <c r="J854" s="110"/>
      <c r="K854" s="110"/>
      <c r="L854" s="110"/>
      <c r="M854" s="110"/>
      <c r="N854" s="110"/>
      <c r="O854" s="110"/>
      <c r="P854" s="110"/>
      <c r="Q854" s="110"/>
      <c r="R854" s="110"/>
      <c r="S854" s="110"/>
      <c r="T854" s="110"/>
      <c r="U854" s="110"/>
      <c r="V854" s="110"/>
      <c r="W854" s="110"/>
      <c r="X854" s="110"/>
      <c r="Y854" s="110"/>
      <c r="Z854" s="110"/>
    </row>
    <row r="855" spans="1:26" ht="14.25" customHeight="1" x14ac:dyDescent="0.3">
      <c r="A855" s="110"/>
      <c r="B855" s="110"/>
      <c r="C855" s="110"/>
      <c r="D855" s="110"/>
      <c r="E855" s="110"/>
      <c r="F855" s="110"/>
      <c r="G855" s="110"/>
      <c r="H855" s="110"/>
      <c r="I855" s="110"/>
      <c r="J855" s="110"/>
      <c r="K855" s="110"/>
      <c r="L855" s="110"/>
      <c r="M855" s="110"/>
      <c r="N855" s="110"/>
      <c r="O855" s="110"/>
      <c r="P855" s="110"/>
      <c r="Q855" s="110"/>
      <c r="R855" s="110"/>
      <c r="S855" s="110"/>
      <c r="T855" s="110"/>
      <c r="U855" s="110"/>
      <c r="V855" s="110"/>
      <c r="W855" s="110"/>
      <c r="X855" s="110"/>
      <c r="Y855" s="110"/>
      <c r="Z855" s="110"/>
    </row>
    <row r="856" spans="1:26" ht="14.25" customHeight="1" x14ac:dyDescent="0.3">
      <c r="A856" s="110"/>
      <c r="B856" s="110"/>
      <c r="C856" s="110"/>
      <c r="D856" s="110"/>
      <c r="E856" s="110"/>
      <c r="F856" s="110"/>
      <c r="G856" s="110"/>
      <c r="H856" s="110"/>
      <c r="I856" s="110"/>
      <c r="J856" s="110"/>
      <c r="K856" s="110"/>
      <c r="L856" s="110"/>
      <c r="M856" s="110"/>
      <c r="N856" s="110"/>
      <c r="O856" s="110"/>
      <c r="P856" s="110"/>
      <c r="Q856" s="110"/>
      <c r="R856" s="110"/>
      <c r="S856" s="110"/>
      <c r="T856" s="110"/>
      <c r="U856" s="110"/>
      <c r="V856" s="110"/>
      <c r="W856" s="110"/>
      <c r="X856" s="110"/>
      <c r="Y856" s="110"/>
      <c r="Z856" s="110"/>
    </row>
    <row r="857" spans="1:26" ht="14.25" customHeight="1" x14ac:dyDescent="0.3">
      <c r="A857" s="110"/>
      <c r="B857" s="110"/>
      <c r="C857" s="110"/>
      <c r="D857" s="110"/>
      <c r="E857" s="110"/>
      <c r="F857" s="110"/>
      <c r="G857" s="110"/>
      <c r="H857" s="110"/>
      <c r="I857" s="110"/>
      <c r="J857" s="110"/>
      <c r="K857" s="110"/>
      <c r="L857" s="110"/>
      <c r="M857" s="110"/>
      <c r="N857" s="110"/>
      <c r="O857" s="110"/>
      <c r="P857" s="110"/>
      <c r="Q857" s="110"/>
      <c r="R857" s="110"/>
      <c r="S857" s="110"/>
      <c r="T857" s="110"/>
      <c r="U857" s="110"/>
      <c r="V857" s="110"/>
      <c r="W857" s="110"/>
      <c r="X857" s="110"/>
      <c r="Y857" s="110"/>
      <c r="Z857" s="110"/>
    </row>
    <row r="858" spans="1:26" ht="14.25" customHeight="1" x14ac:dyDescent="0.3">
      <c r="A858" s="110"/>
      <c r="B858" s="110"/>
      <c r="C858" s="110"/>
      <c r="D858" s="110"/>
      <c r="E858" s="110"/>
      <c r="F858" s="110"/>
      <c r="G858" s="110"/>
      <c r="H858" s="110"/>
      <c r="I858" s="110"/>
      <c r="J858" s="110"/>
      <c r="K858" s="110"/>
      <c r="L858" s="110"/>
      <c r="M858" s="110"/>
      <c r="N858" s="110"/>
      <c r="O858" s="110"/>
      <c r="P858" s="110"/>
      <c r="Q858" s="110"/>
      <c r="R858" s="110"/>
      <c r="S858" s="110"/>
      <c r="T858" s="110"/>
      <c r="U858" s="110"/>
      <c r="V858" s="110"/>
      <c r="W858" s="110"/>
      <c r="X858" s="110"/>
      <c r="Y858" s="110"/>
      <c r="Z858" s="110"/>
    </row>
    <row r="859" spans="1:26" ht="14.25" customHeight="1" x14ac:dyDescent="0.3">
      <c r="A859" s="110"/>
      <c r="B859" s="110"/>
      <c r="C859" s="110"/>
      <c r="D859" s="110"/>
      <c r="E859" s="110"/>
      <c r="F859" s="110"/>
      <c r="G859" s="110"/>
      <c r="H859" s="110"/>
      <c r="I859" s="110"/>
      <c r="J859" s="110"/>
      <c r="K859" s="110"/>
      <c r="L859" s="110"/>
      <c r="M859" s="110"/>
      <c r="N859" s="110"/>
      <c r="O859" s="110"/>
      <c r="P859" s="110"/>
      <c r="Q859" s="110"/>
      <c r="R859" s="110"/>
      <c r="S859" s="110"/>
      <c r="T859" s="110"/>
      <c r="U859" s="110"/>
      <c r="V859" s="110"/>
      <c r="W859" s="110"/>
      <c r="X859" s="110"/>
      <c r="Y859" s="110"/>
      <c r="Z859" s="110"/>
    </row>
    <row r="860" spans="1:26" ht="14.25" customHeight="1" x14ac:dyDescent="0.3">
      <c r="A860" s="110"/>
      <c r="B860" s="110"/>
      <c r="C860" s="110"/>
      <c r="D860" s="110"/>
      <c r="E860" s="110"/>
      <c r="F860" s="110"/>
      <c r="G860" s="110"/>
      <c r="H860" s="110"/>
      <c r="I860" s="110"/>
      <c r="J860" s="110"/>
      <c r="K860" s="110"/>
      <c r="L860" s="110"/>
      <c r="M860" s="110"/>
      <c r="N860" s="110"/>
      <c r="O860" s="110"/>
      <c r="P860" s="110"/>
      <c r="Q860" s="110"/>
      <c r="R860" s="110"/>
      <c r="S860" s="110"/>
      <c r="T860" s="110"/>
      <c r="U860" s="110"/>
      <c r="V860" s="110"/>
      <c r="W860" s="110"/>
      <c r="X860" s="110"/>
      <c r="Y860" s="110"/>
      <c r="Z860" s="110"/>
    </row>
    <row r="861" spans="1:26" ht="14.25" customHeight="1" x14ac:dyDescent="0.3">
      <c r="A861" s="110"/>
      <c r="B861" s="110"/>
      <c r="C861" s="110"/>
      <c r="D861" s="110"/>
      <c r="E861" s="110"/>
      <c r="F861" s="110"/>
      <c r="G861" s="110"/>
      <c r="H861" s="110"/>
      <c r="I861" s="110"/>
      <c r="J861" s="110"/>
      <c r="K861" s="110"/>
      <c r="L861" s="110"/>
      <c r="M861" s="110"/>
      <c r="N861" s="110"/>
      <c r="O861" s="110"/>
      <c r="P861" s="110"/>
      <c r="Q861" s="110"/>
      <c r="R861" s="110"/>
      <c r="S861" s="110"/>
      <c r="T861" s="110"/>
      <c r="U861" s="110"/>
      <c r="V861" s="110"/>
      <c r="W861" s="110"/>
      <c r="X861" s="110"/>
      <c r="Y861" s="110"/>
      <c r="Z861" s="110"/>
    </row>
    <row r="862" spans="1:26" ht="14.25" customHeight="1" x14ac:dyDescent="0.3">
      <c r="A862" s="110"/>
      <c r="B862" s="110"/>
      <c r="C862" s="110"/>
      <c r="D862" s="110"/>
      <c r="E862" s="110"/>
      <c r="F862" s="110"/>
      <c r="G862" s="110"/>
      <c r="H862" s="110"/>
      <c r="I862" s="110"/>
      <c r="J862" s="110"/>
      <c r="K862" s="110"/>
      <c r="L862" s="110"/>
      <c r="M862" s="110"/>
      <c r="N862" s="110"/>
      <c r="O862" s="110"/>
      <c r="P862" s="110"/>
      <c r="Q862" s="110"/>
      <c r="R862" s="110"/>
      <c r="S862" s="110"/>
      <c r="T862" s="110"/>
      <c r="U862" s="110"/>
      <c r="V862" s="110"/>
      <c r="W862" s="110"/>
      <c r="X862" s="110"/>
      <c r="Y862" s="110"/>
      <c r="Z862" s="110"/>
    </row>
    <row r="863" spans="1:26" ht="14.25" customHeight="1" x14ac:dyDescent="0.3">
      <c r="A863" s="110"/>
      <c r="B863" s="110"/>
      <c r="C863" s="110"/>
      <c r="D863" s="110"/>
      <c r="E863" s="110"/>
      <c r="F863" s="110"/>
      <c r="G863" s="110"/>
      <c r="H863" s="110"/>
      <c r="I863" s="110"/>
      <c r="J863" s="110"/>
      <c r="K863" s="110"/>
      <c r="L863" s="110"/>
      <c r="M863" s="110"/>
      <c r="N863" s="110"/>
      <c r="O863" s="110"/>
      <c r="P863" s="110"/>
      <c r="Q863" s="110"/>
      <c r="R863" s="110"/>
      <c r="S863" s="110"/>
      <c r="T863" s="110"/>
      <c r="U863" s="110"/>
      <c r="V863" s="110"/>
      <c r="W863" s="110"/>
      <c r="X863" s="110"/>
      <c r="Y863" s="110"/>
      <c r="Z863" s="110"/>
    </row>
    <row r="864" spans="1:26" ht="14.25" customHeight="1" x14ac:dyDescent="0.3">
      <c r="A864" s="110"/>
      <c r="B864" s="110"/>
      <c r="C864" s="110"/>
      <c r="D864" s="110"/>
      <c r="E864" s="110"/>
      <c r="F864" s="110"/>
      <c r="G864" s="110"/>
      <c r="H864" s="110"/>
      <c r="I864" s="110"/>
      <c r="J864" s="110"/>
      <c r="K864" s="110"/>
      <c r="L864" s="110"/>
      <c r="M864" s="110"/>
      <c r="N864" s="110"/>
      <c r="O864" s="110"/>
      <c r="P864" s="110"/>
      <c r="Q864" s="110"/>
      <c r="R864" s="110"/>
      <c r="S864" s="110"/>
      <c r="T864" s="110"/>
      <c r="U864" s="110"/>
      <c r="V864" s="110"/>
      <c r="W864" s="110"/>
      <c r="X864" s="110"/>
      <c r="Y864" s="110"/>
      <c r="Z864" s="110"/>
    </row>
    <row r="865" spans="1:26" ht="14.25" customHeight="1" x14ac:dyDescent="0.3">
      <c r="A865" s="110"/>
      <c r="B865" s="110"/>
      <c r="C865" s="110"/>
      <c r="D865" s="110"/>
      <c r="E865" s="110"/>
      <c r="F865" s="110"/>
      <c r="G865" s="110"/>
      <c r="H865" s="110"/>
      <c r="I865" s="110"/>
      <c r="J865" s="110"/>
      <c r="K865" s="110"/>
      <c r="L865" s="110"/>
      <c r="M865" s="110"/>
      <c r="N865" s="110"/>
      <c r="O865" s="110"/>
      <c r="P865" s="110"/>
      <c r="Q865" s="110"/>
      <c r="R865" s="110"/>
      <c r="S865" s="110"/>
      <c r="T865" s="110"/>
      <c r="U865" s="110"/>
      <c r="V865" s="110"/>
      <c r="W865" s="110"/>
      <c r="X865" s="110"/>
      <c r="Y865" s="110"/>
      <c r="Z865" s="110"/>
    </row>
    <row r="866" spans="1:26" ht="14.25" customHeight="1" x14ac:dyDescent="0.3">
      <c r="A866" s="110"/>
      <c r="B866" s="110"/>
      <c r="C866" s="110"/>
      <c r="D866" s="110"/>
      <c r="E866" s="110"/>
      <c r="F866" s="110"/>
      <c r="G866" s="110"/>
      <c r="H866" s="110"/>
      <c r="I866" s="110"/>
      <c r="J866" s="110"/>
      <c r="K866" s="110"/>
      <c r="L866" s="110"/>
      <c r="M866" s="110"/>
      <c r="N866" s="110"/>
      <c r="O866" s="110"/>
      <c r="P866" s="110"/>
      <c r="Q866" s="110"/>
      <c r="R866" s="110"/>
      <c r="S866" s="110"/>
      <c r="T866" s="110"/>
      <c r="U866" s="110"/>
      <c r="V866" s="110"/>
      <c r="W866" s="110"/>
      <c r="X866" s="110"/>
      <c r="Y866" s="110"/>
      <c r="Z866" s="110"/>
    </row>
    <row r="867" spans="1:26" ht="14.25" customHeight="1" x14ac:dyDescent="0.3">
      <c r="A867" s="110"/>
      <c r="B867" s="110"/>
      <c r="C867" s="110"/>
      <c r="D867" s="110"/>
      <c r="E867" s="110"/>
      <c r="F867" s="110"/>
      <c r="G867" s="110"/>
      <c r="H867" s="110"/>
      <c r="I867" s="110"/>
      <c r="J867" s="110"/>
      <c r="K867" s="110"/>
      <c r="L867" s="110"/>
      <c r="M867" s="110"/>
      <c r="N867" s="110"/>
      <c r="O867" s="110"/>
      <c r="P867" s="110"/>
      <c r="Q867" s="110"/>
      <c r="R867" s="110"/>
      <c r="S867" s="110"/>
      <c r="T867" s="110"/>
      <c r="U867" s="110"/>
      <c r="V867" s="110"/>
      <c r="W867" s="110"/>
      <c r="X867" s="110"/>
      <c r="Y867" s="110"/>
      <c r="Z867" s="110"/>
    </row>
    <row r="868" spans="1:26" ht="14.25" customHeight="1" x14ac:dyDescent="0.3">
      <c r="A868" s="110"/>
      <c r="B868" s="110"/>
      <c r="C868" s="110"/>
      <c r="D868" s="110"/>
      <c r="E868" s="110"/>
      <c r="F868" s="110"/>
      <c r="G868" s="110"/>
      <c r="H868" s="110"/>
      <c r="I868" s="110"/>
      <c r="J868" s="110"/>
      <c r="K868" s="110"/>
      <c r="L868" s="110"/>
      <c r="M868" s="110"/>
      <c r="N868" s="110"/>
      <c r="O868" s="110"/>
      <c r="P868" s="110"/>
      <c r="Q868" s="110"/>
      <c r="R868" s="110"/>
      <c r="S868" s="110"/>
      <c r="T868" s="110"/>
      <c r="U868" s="110"/>
      <c r="V868" s="110"/>
      <c r="W868" s="110"/>
      <c r="X868" s="110"/>
      <c r="Y868" s="110"/>
      <c r="Z868" s="110"/>
    </row>
    <row r="869" spans="1:26" ht="14.25" customHeight="1" x14ac:dyDescent="0.3">
      <c r="A869" s="110"/>
      <c r="B869" s="110"/>
      <c r="C869" s="110"/>
      <c r="D869" s="110"/>
      <c r="E869" s="110"/>
      <c r="F869" s="110"/>
      <c r="G869" s="110"/>
      <c r="H869" s="110"/>
      <c r="I869" s="110"/>
      <c r="J869" s="110"/>
      <c r="K869" s="110"/>
      <c r="L869" s="110"/>
      <c r="M869" s="110"/>
      <c r="N869" s="110"/>
      <c r="O869" s="110"/>
      <c r="P869" s="110"/>
      <c r="Q869" s="110"/>
      <c r="R869" s="110"/>
      <c r="S869" s="110"/>
      <c r="T869" s="110"/>
      <c r="U869" s="110"/>
      <c r="V869" s="110"/>
      <c r="W869" s="110"/>
      <c r="X869" s="110"/>
      <c r="Y869" s="110"/>
      <c r="Z869" s="110"/>
    </row>
    <row r="870" spans="1:26" ht="14.25" customHeight="1" x14ac:dyDescent="0.3">
      <c r="A870" s="110"/>
      <c r="B870" s="110"/>
      <c r="C870" s="110"/>
      <c r="D870" s="110"/>
      <c r="E870" s="110"/>
      <c r="F870" s="110"/>
      <c r="G870" s="110"/>
      <c r="H870" s="110"/>
      <c r="I870" s="110"/>
      <c r="J870" s="110"/>
      <c r="K870" s="110"/>
      <c r="L870" s="110"/>
      <c r="M870" s="110"/>
      <c r="N870" s="110"/>
      <c r="O870" s="110"/>
      <c r="P870" s="110"/>
      <c r="Q870" s="110"/>
      <c r="R870" s="110"/>
      <c r="S870" s="110"/>
      <c r="T870" s="110"/>
      <c r="U870" s="110"/>
      <c r="V870" s="110"/>
      <c r="W870" s="110"/>
      <c r="X870" s="110"/>
      <c r="Y870" s="110"/>
      <c r="Z870" s="110"/>
    </row>
    <row r="871" spans="1:26" ht="14.25" customHeight="1" x14ac:dyDescent="0.3">
      <c r="A871" s="110"/>
      <c r="B871" s="110"/>
      <c r="C871" s="110"/>
      <c r="D871" s="110"/>
      <c r="E871" s="110"/>
      <c r="F871" s="110"/>
      <c r="G871" s="110"/>
      <c r="H871" s="110"/>
      <c r="I871" s="110"/>
      <c r="J871" s="110"/>
      <c r="K871" s="110"/>
      <c r="L871" s="110"/>
      <c r="M871" s="110"/>
      <c r="N871" s="110"/>
      <c r="O871" s="110"/>
      <c r="P871" s="110"/>
      <c r="Q871" s="110"/>
      <c r="R871" s="110"/>
      <c r="S871" s="110"/>
      <c r="T871" s="110"/>
      <c r="U871" s="110"/>
      <c r="V871" s="110"/>
      <c r="W871" s="110"/>
      <c r="X871" s="110"/>
      <c r="Y871" s="110"/>
      <c r="Z871" s="110"/>
    </row>
    <row r="872" spans="1:26" ht="14.25" customHeight="1" x14ac:dyDescent="0.3">
      <c r="A872" s="110"/>
      <c r="B872" s="110"/>
      <c r="C872" s="110"/>
      <c r="D872" s="110"/>
      <c r="E872" s="110"/>
      <c r="F872" s="110"/>
      <c r="G872" s="110"/>
      <c r="H872" s="110"/>
      <c r="I872" s="110"/>
      <c r="J872" s="110"/>
      <c r="K872" s="110"/>
      <c r="L872" s="110"/>
      <c r="M872" s="110"/>
      <c r="N872" s="110"/>
      <c r="O872" s="110"/>
      <c r="P872" s="110"/>
      <c r="Q872" s="110"/>
      <c r="R872" s="110"/>
      <c r="S872" s="110"/>
      <c r="T872" s="110"/>
      <c r="U872" s="110"/>
      <c r="V872" s="110"/>
      <c r="W872" s="110"/>
      <c r="X872" s="110"/>
      <c r="Y872" s="110"/>
      <c r="Z872" s="110"/>
    </row>
    <row r="873" spans="1:26" ht="14.25" customHeight="1" x14ac:dyDescent="0.3">
      <c r="A873" s="110"/>
      <c r="B873" s="110"/>
      <c r="C873" s="110"/>
      <c r="D873" s="110"/>
      <c r="E873" s="110"/>
      <c r="F873" s="110"/>
      <c r="G873" s="110"/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0"/>
      <c r="V873" s="110"/>
      <c r="W873" s="110"/>
      <c r="X873" s="110"/>
      <c r="Y873" s="110"/>
      <c r="Z873" s="110"/>
    </row>
    <row r="874" spans="1:26" ht="14.25" customHeight="1" x14ac:dyDescent="0.3">
      <c r="A874" s="110"/>
      <c r="B874" s="110"/>
      <c r="C874" s="110"/>
      <c r="D874" s="110"/>
      <c r="E874" s="110"/>
      <c r="F874" s="110"/>
      <c r="G874" s="110"/>
      <c r="H874" s="110"/>
      <c r="I874" s="110"/>
      <c r="J874" s="110"/>
      <c r="K874" s="110"/>
      <c r="L874" s="110"/>
      <c r="M874" s="110"/>
      <c r="N874" s="110"/>
      <c r="O874" s="110"/>
      <c r="P874" s="110"/>
      <c r="Q874" s="110"/>
      <c r="R874" s="110"/>
      <c r="S874" s="110"/>
      <c r="T874" s="110"/>
      <c r="U874" s="110"/>
      <c r="V874" s="110"/>
      <c r="W874" s="110"/>
      <c r="X874" s="110"/>
      <c r="Y874" s="110"/>
      <c r="Z874" s="110"/>
    </row>
    <row r="875" spans="1:26" ht="14.25" customHeight="1" x14ac:dyDescent="0.3">
      <c r="A875" s="110"/>
      <c r="B875" s="110"/>
      <c r="C875" s="110"/>
      <c r="D875" s="110"/>
      <c r="E875" s="110"/>
      <c r="F875" s="110"/>
      <c r="G875" s="110"/>
      <c r="H875" s="110"/>
      <c r="I875" s="110"/>
      <c r="J875" s="110"/>
      <c r="K875" s="110"/>
      <c r="L875" s="110"/>
      <c r="M875" s="110"/>
      <c r="N875" s="110"/>
      <c r="O875" s="110"/>
      <c r="P875" s="110"/>
      <c r="Q875" s="110"/>
      <c r="R875" s="110"/>
      <c r="S875" s="110"/>
      <c r="T875" s="110"/>
      <c r="U875" s="110"/>
      <c r="V875" s="110"/>
      <c r="W875" s="110"/>
      <c r="X875" s="110"/>
      <c r="Y875" s="110"/>
      <c r="Z875" s="110"/>
    </row>
    <row r="876" spans="1:26" ht="14.25" customHeight="1" x14ac:dyDescent="0.3">
      <c r="A876" s="110"/>
      <c r="B876" s="110"/>
      <c r="C876" s="110"/>
      <c r="D876" s="110"/>
      <c r="E876" s="110"/>
      <c r="F876" s="110"/>
      <c r="G876" s="110"/>
      <c r="H876" s="110"/>
      <c r="I876" s="110"/>
      <c r="J876" s="110"/>
      <c r="K876" s="110"/>
      <c r="L876" s="110"/>
      <c r="M876" s="110"/>
      <c r="N876" s="110"/>
      <c r="O876" s="110"/>
      <c r="P876" s="110"/>
      <c r="Q876" s="110"/>
      <c r="R876" s="110"/>
      <c r="S876" s="110"/>
      <c r="T876" s="110"/>
      <c r="U876" s="110"/>
      <c r="V876" s="110"/>
      <c r="W876" s="110"/>
      <c r="X876" s="110"/>
      <c r="Y876" s="110"/>
      <c r="Z876" s="110"/>
    </row>
    <row r="877" spans="1:26" ht="14.25" customHeight="1" x14ac:dyDescent="0.3">
      <c r="A877" s="110"/>
      <c r="B877" s="110"/>
      <c r="C877" s="110"/>
      <c r="D877" s="110"/>
      <c r="E877" s="110"/>
      <c r="F877" s="110"/>
      <c r="G877" s="110"/>
      <c r="H877" s="110"/>
      <c r="I877" s="110"/>
      <c r="J877" s="110"/>
      <c r="K877" s="110"/>
      <c r="L877" s="110"/>
      <c r="M877" s="110"/>
      <c r="N877" s="110"/>
      <c r="O877" s="110"/>
      <c r="P877" s="110"/>
      <c r="Q877" s="110"/>
      <c r="R877" s="110"/>
      <c r="S877" s="110"/>
      <c r="T877" s="110"/>
      <c r="U877" s="110"/>
      <c r="V877" s="110"/>
      <c r="W877" s="110"/>
      <c r="X877" s="110"/>
      <c r="Y877" s="110"/>
      <c r="Z877" s="110"/>
    </row>
    <row r="878" spans="1:26" ht="14.25" customHeight="1" x14ac:dyDescent="0.3">
      <c r="A878" s="110"/>
      <c r="B878" s="110"/>
      <c r="C878" s="110"/>
      <c r="D878" s="110"/>
      <c r="E878" s="110"/>
      <c r="F878" s="110"/>
      <c r="G878" s="110"/>
      <c r="H878" s="110"/>
      <c r="I878" s="110"/>
      <c r="J878" s="110"/>
      <c r="K878" s="110"/>
      <c r="L878" s="110"/>
      <c r="M878" s="110"/>
      <c r="N878" s="110"/>
      <c r="O878" s="110"/>
      <c r="P878" s="110"/>
      <c r="Q878" s="110"/>
      <c r="R878" s="110"/>
      <c r="S878" s="110"/>
      <c r="T878" s="110"/>
      <c r="U878" s="110"/>
      <c r="V878" s="110"/>
      <c r="W878" s="110"/>
      <c r="X878" s="110"/>
      <c r="Y878" s="110"/>
      <c r="Z878" s="110"/>
    </row>
    <row r="879" spans="1:26" ht="14.25" customHeight="1" x14ac:dyDescent="0.3">
      <c r="A879" s="110"/>
      <c r="B879" s="110"/>
      <c r="C879" s="110"/>
      <c r="D879" s="110"/>
      <c r="E879" s="110"/>
      <c r="F879" s="110"/>
      <c r="G879" s="110"/>
      <c r="H879" s="110"/>
      <c r="I879" s="110"/>
      <c r="J879" s="110"/>
      <c r="K879" s="110"/>
      <c r="L879" s="110"/>
      <c r="M879" s="110"/>
      <c r="N879" s="110"/>
      <c r="O879" s="110"/>
      <c r="P879" s="110"/>
      <c r="Q879" s="110"/>
      <c r="R879" s="110"/>
      <c r="S879" s="110"/>
      <c r="T879" s="110"/>
      <c r="U879" s="110"/>
      <c r="V879" s="110"/>
      <c r="W879" s="110"/>
      <c r="X879" s="110"/>
      <c r="Y879" s="110"/>
      <c r="Z879" s="110"/>
    </row>
    <row r="880" spans="1:26" ht="14.25" customHeight="1" x14ac:dyDescent="0.3">
      <c r="A880" s="110"/>
      <c r="B880" s="110"/>
      <c r="C880" s="110"/>
      <c r="D880" s="110"/>
      <c r="E880" s="110"/>
      <c r="F880" s="110"/>
      <c r="G880" s="110"/>
      <c r="H880" s="110"/>
      <c r="I880" s="110"/>
      <c r="J880" s="110"/>
      <c r="K880" s="110"/>
      <c r="L880" s="110"/>
      <c r="M880" s="110"/>
      <c r="N880" s="110"/>
      <c r="O880" s="110"/>
      <c r="P880" s="110"/>
      <c r="Q880" s="110"/>
      <c r="R880" s="110"/>
      <c r="S880" s="110"/>
      <c r="T880" s="110"/>
      <c r="U880" s="110"/>
      <c r="V880" s="110"/>
      <c r="W880" s="110"/>
      <c r="X880" s="110"/>
      <c r="Y880" s="110"/>
      <c r="Z880" s="110"/>
    </row>
    <row r="881" spans="1:26" ht="14.25" customHeight="1" x14ac:dyDescent="0.3">
      <c r="A881" s="110"/>
      <c r="B881" s="110"/>
      <c r="C881" s="110"/>
      <c r="D881" s="110"/>
      <c r="E881" s="110"/>
      <c r="F881" s="110"/>
      <c r="G881" s="110"/>
      <c r="H881" s="110"/>
      <c r="I881" s="110"/>
      <c r="J881" s="110"/>
      <c r="K881" s="110"/>
      <c r="L881" s="110"/>
      <c r="M881" s="110"/>
      <c r="N881" s="110"/>
      <c r="O881" s="110"/>
      <c r="P881" s="110"/>
      <c r="Q881" s="110"/>
      <c r="R881" s="110"/>
      <c r="S881" s="110"/>
      <c r="T881" s="110"/>
      <c r="U881" s="110"/>
      <c r="V881" s="110"/>
      <c r="W881" s="110"/>
      <c r="X881" s="110"/>
      <c r="Y881" s="110"/>
      <c r="Z881" s="110"/>
    </row>
    <row r="882" spans="1:26" ht="14.25" customHeight="1" x14ac:dyDescent="0.3">
      <c r="A882" s="110"/>
      <c r="B882" s="110"/>
      <c r="C882" s="110"/>
      <c r="D882" s="110"/>
      <c r="E882" s="110"/>
      <c r="F882" s="110"/>
      <c r="G882" s="110"/>
      <c r="H882" s="110"/>
      <c r="I882" s="110"/>
      <c r="J882" s="110"/>
      <c r="K882" s="110"/>
      <c r="L882" s="110"/>
      <c r="M882" s="110"/>
      <c r="N882" s="110"/>
      <c r="O882" s="110"/>
      <c r="P882" s="110"/>
      <c r="Q882" s="110"/>
      <c r="R882" s="110"/>
      <c r="S882" s="110"/>
      <c r="T882" s="110"/>
      <c r="U882" s="110"/>
      <c r="V882" s="110"/>
      <c r="W882" s="110"/>
      <c r="X882" s="110"/>
      <c r="Y882" s="110"/>
      <c r="Z882" s="110"/>
    </row>
    <row r="883" spans="1:26" ht="14.25" customHeight="1" x14ac:dyDescent="0.3">
      <c r="A883" s="110"/>
      <c r="B883" s="110"/>
      <c r="C883" s="110"/>
      <c r="D883" s="110"/>
      <c r="E883" s="110"/>
      <c r="F883" s="110"/>
      <c r="G883" s="110"/>
      <c r="H883" s="110"/>
      <c r="I883" s="110"/>
      <c r="J883" s="110"/>
      <c r="K883" s="110"/>
      <c r="L883" s="110"/>
      <c r="M883" s="110"/>
      <c r="N883" s="110"/>
      <c r="O883" s="110"/>
      <c r="P883" s="110"/>
      <c r="Q883" s="110"/>
      <c r="R883" s="110"/>
      <c r="S883" s="110"/>
      <c r="T883" s="110"/>
      <c r="U883" s="110"/>
      <c r="V883" s="110"/>
      <c r="W883" s="110"/>
      <c r="X883" s="110"/>
      <c r="Y883" s="110"/>
      <c r="Z883" s="110"/>
    </row>
    <row r="884" spans="1:26" ht="14.25" customHeight="1" x14ac:dyDescent="0.3">
      <c r="A884" s="110"/>
      <c r="B884" s="110"/>
      <c r="C884" s="110"/>
      <c r="D884" s="110"/>
      <c r="E884" s="110"/>
      <c r="F884" s="110"/>
      <c r="G884" s="110"/>
      <c r="H884" s="110"/>
      <c r="I884" s="110"/>
      <c r="J884" s="110"/>
      <c r="K884" s="110"/>
      <c r="L884" s="110"/>
      <c r="M884" s="110"/>
      <c r="N884" s="110"/>
      <c r="O884" s="110"/>
      <c r="P884" s="110"/>
      <c r="Q884" s="110"/>
      <c r="R884" s="110"/>
      <c r="S884" s="110"/>
      <c r="T884" s="110"/>
      <c r="U884" s="110"/>
      <c r="V884" s="110"/>
      <c r="W884" s="110"/>
      <c r="X884" s="110"/>
      <c r="Y884" s="110"/>
      <c r="Z884" s="110"/>
    </row>
    <row r="885" spans="1:26" ht="14.25" customHeight="1" x14ac:dyDescent="0.3">
      <c r="A885" s="110"/>
      <c r="B885" s="110"/>
      <c r="C885" s="110"/>
      <c r="D885" s="110"/>
      <c r="E885" s="110"/>
      <c r="F885" s="110"/>
      <c r="G885" s="110"/>
      <c r="H885" s="110"/>
      <c r="I885" s="110"/>
      <c r="J885" s="110"/>
      <c r="K885" s="110"/>
      <c r="L885" s="110"/>
      <c r="M885" s="110"/>
      <c r="N885" s="110"/>
      <c r="O885" s="110"/>
      <c r="P885" s="110"/>
      <c r="Q885" s="110"/>
      <c r="R885" s="110"/>
      <c r="S885" s="110"/>
      <c r="T885" s="110"/>
      <c r="U885" s="110"/>
      <c r="V885" s="110"/>
      <c r="W885" s="110"/>
      <c r="X885" s="110"/>
      <c r="Y885" s="110"/>
      <c r="Z885" s="110"/>
    </row>
    <row r="886" spans="1:26" ht="14.25" customHeight="1" x14ac:dyDescent="0.3">
      <c r="A886" s="110"/>
      <c r="B886" s="110"/>
      <c r="C886" s="110"/>
      <c r="D886" s="110"/>
      <c r="E886" s="110"/>
      <c r="F886" s="110"/>
      <c r="G886" s="110"/>
      <c r="H886" s="110"/>
      <c r="I886" s="110"/>
      <c r="J886" s="110"/>
      <c r="K886" s="110"/>
      <c r="L886" s="110"/>
      <c r="M886" s="110"/>
      <c r="N886" s="110"/>
      <c r="O886" s="110"/>
      <c r="P886" s="110"/>
      <c r="Q886" s="110"/>
      <c r="R886" s="110"/>
      <c r="S886" s="110"/>
      <c r="T886" s="110"/>
      <c r="U886" s="110"/>
      <c r="V886" s="110"/>
      <c r="W886" s="110"/>
      <c r="X886" s="110"/>
      <c r="Y886" s="110"/>
      <c r="Z886" s="110"/>
    </row>
    <row r="887" spans="1:26" ht="14.25" customHeight="1" x14ac:dyDescent="0.3">
      <c r="A887" s="110"/>
      <c r="B887" s="110"/>
      <c r="C887" s="110"/>
      <c r="D887" s="110"/>
      <c r="E887" s="110"/>
      <c r="F887" s="110"/>
      <c r="G887" s="110"/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0"/>
      <c r="W887" s="110"/>
      <c r="X887" s="110"/>
      <c r="Y887" s="110"/>
      <c r="Z887" s="110"/>
    </row>
    <row r="888" spans="1:26" ht="14.25" customHeight="1" x14ac:dyDescent="0.3">
      <c r="A888" s="110"/>
      <c r="B888" s="110"/>
      <c r="C888" s="110"/>
      <c r="D888" s="110"/>
      <c r="E888" s="110"/>
      <c r="F888" s="110"/>
      <c r="G888" s="110"/>
      <c r="H888" s="110"/>
      <c r="I888" s="110"/>
      <c r="J888" s="110"/>
      <c r="K888" s="110"/>
      <c r="L888" s="110"/>
      <c r="M888" s="110"/>
      <c r="N888" s="110"/>
      <c r="O888" s="110"/>
      <c r="P888" s="110"/>
      <c r="Q888" s="110"/>
      <c r="R888" s="110"/>
      <c r="S888" s="110"/>
      <c r="T888" s="110"/>
      <c r="U888" s="110"/>
      <c r="V888" s="110"/>
      <c r="W888" s="110"/>
      <c r="X888" s="110"/>
      <c r="Y888" s="110"/>
      <c r="Z888" s="110"/>
    </row>
    <row r="889" spans="1:26" ht="14.25" customHeight="1" x14ac:dyDescent="0.3">
      <c r="A889" s="110"/>
      <c r="B889" s="110"/>
      <c r="C889" s="110"/>
      <c r="D889" s="110"/>
      <c r="E889" s="110"/>
      <c r="F889" s="110"/>
      <c r="G889" s="110"/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10"/>
      <c r="U889" s="110"/>
      <c r="V889" s="110"/>
      <c r="W889" s="110"/>
      <c r="X889" s="110"/>
      <c r="Y889" s="110"/>
      <c r="Z889" s="110"/>
    </row>
    <row r="890" spans="1:26" ht="14.25" customHeight="1" x14ac:dyDescent="0.3">
      <c r="A890" s="110"/>
      <c r="B890" s="110"/>
      <c r="C890" s="110"/>
      <c r="D890" s="110"/>
      <c r="E890" s="110"/>
      <c r="F890" s="110"/>
      <c r="G890" s="110"/>
      <c r="H890" s="110"/>
      <c r="I890" s="110"/>
      <c r="J890" s="110"/>
      <c r="K890" s="110"/>
      <c r="L890" s="110"/>
      <c r="M890" s="110"/>
      <c r="N890" s="110"/>
      <c r="O890" s="110"/>
      <c r="P890" s="110"/>
      <c r="Q890" s="110"/>
      <c r="R890" s="110"/>
      <c r="S890" s="110"/>
      <c r="T890" s="110"/>
      <c r="U890" s="110"/>
      <c r="V890" s="110"/>
      <c r="W890" s="110"/>
      <c r="X890" s="110"/>
      <c r="Y890" s="110"/>
      <c r="Z890" s="110"/>
    </row>
    <row r="891" spans="1:26" ht="14.25" customHeight="1" x14ac:dyDescent="0.3">
      <c r="A891" s="110"/>
      <c r="B891" s="110"/>
      <c r="C891" s="110"/>
      <c r="D891" s="110"/>
      <c r="E891" s="110"/>
      <c r="F891" s="110"/>
      <c r="G891" s="110"/>
      <c r="H891" s="110"/>
      <c r="I891" s="110"/>
      <c r="J891" s="110"/>
      <c r="K891" s="110"/>
      <c r="L891" s="110"/>
      <c r="M891" s="110"/>
      <c r="N891" s="110"/>
      <c r="O891" s="110"/>
      <c r="P891" s="110"/>
      <c r="Q891" s="110"/>
      <c r="R891" s="110"/>
      <c r="S891" s="110"/>
      <c r="T891" s="110"/>
      <c r="U891" s="110"/>
      <c r="V891" s="110"/>
      <c r="W891" s="110"/>
      <c r="X891" s="110"/>
      <c r="Y891" s="110"/>
      <c r="Z891" s="110"/>
    </row>
    <row r="892" spans="1:26" ht="14.25" customHeight="1" x14ac:dyDescent="0.3">
      <c r="A892" s="110"/>
      <c r="B892" s="110"/>
      <c r="C892" s="110"/>
      <c r="D892" s="110"/>
      <c r="E892" s="110"/>
      <c r="F892" s="110"/>
      <c r="G892" s="110"/>
      <c r="H892" s="110"/>
      <c r="I892" s="110"/>
      <c r="J892" s="110"/>
      <c r="K892" s="110"/>
      <c r="L892" s="110"/>
      <c r="M892" s="110"/>
      <c r="N892" s="110"/>
      <c r="O892" s="110"/>
      <c r="P892" s="110"/>
      <c r="Q892" s="110"/>
      <c r="R892" s="110"/>
      <c r="S892" s="110"/>
      <c r="T892" s="110"/>
      <c r="U892" s="110"/>
      <c r="V892" s="110"/>
      <c r="W892" s="110"/>
      <c r="X892" s="110"/>
      <c r="Y892" s="110"/>
      <c r="Z892" s="110"/>
    </row>
    <row r="893" spans="1:26" ht="14.25" customHeight="1" x14ac:dyDescent="0.3">
      <c r="A893" s="110"/>
      <c r="B893" s="110"/>
      <c r="C893" s="110"/>
      <c r="D893" s="110"/>
      <c r="E893" s="110"/>
      <c r="F893" s="110"/>
      <c r="G893" s="110"/>
      <c r="H893" s="110"/>
      <c r="I893" s="110"/>
      <c r="J893" s="110"/>
      <c r="K893" s="110"/>
      <c r="L893" s="110"/>
      <c r="M893" s="110"/>
      <c r="N893" s="110"/>
      <c r="O893" s="110"/>
      <c r="P893" s="110"/>
      <c r="Q893" s="110"/>
      <c r="R893" s="110"/>
      <c r="S893" s="110"/>
      <c r="T893" s="110"/>
      <c r="U893" s="110"/>
      <c r="V893" s="110"/>
      <c r="W893" s="110"/>
      <c r="X893" s="110"/>
      <c r="Y893" s="110"/>
      <c r="Z893" s="110"/>
    </row>
    <row r="894" spans="1:26" ht="14.25" customHeight="1" x14ac:dyDescent="0.3">
      <c r="A894" s="110"/>
      <c r="B894" s="110"/>
      <c r="C894" s="110"/>
      <c r="D894" s="110"/>
      <c r="E894" s="110"/>
      <c r="F894" s="110"/>
      <c r="G894" s="110"/>
      <c r="H894" s="110"/>
      <c r="I894" s="110"/>
      <c r="J894" s="110"/>
      <c r="K894" s="110"/>
      <c r="L894" s="110"/>
      <c r="M894" s="110"/>
      <c r="N894" s="110"/>
      <c r="O894" s="110"/>
      <c r="P894" s="110"/>
      <c r="Q894" s="110"/>
      <c r="R894" s="110"/>
      <c r="S894" s="110"/>
      <c r="T894" s="110"/>
      <c r="U894" s="110"/>
      <c r="V894" s="110"/>
      <c r="W894" s="110"/>
      <c r="X894" s="110"/>
      <c r="Y894" s="110"/>
      <c r="Z894" s="110"/>
    </row>
    <row r="895" spans="1:26" ht="14.25" customHeight="1" x14ac:dyDescent="0.3">
      <c r="A895" s="110"/>
      <c r="B895" s="110"/>
      <c r="C895" s="110"/>
      <c r="D895" s="110"/>
      <c r="E895" s="110"/>
      <c r="F895" s="110"/>
      <c r="G895" s="110"/>
      <c r="H895" s="110"/>
      <c r="I895" s="110"/>
      <c r="J895" s="110"/>
      <c r="K895" s="110"/>
      <c r="L895" s="110"/>
      <c r="M895" s="110"/>
      <c r="N895" s="110"/>
      <c r="O895" s="110"/>
      <c r="P895" s="110"/>
      <c r="Q895" s="110"/>
      <c r="R895" s="110"/>
      <c r="S895" s="110"/>
      <c r="T895" s="110"/>
      <c r="U895" s="110"/>
      <c r="V895" s="110"/>
      <c r="W895" s="110"/>
      <c r="X895" s="110"/>
      <c r="Y895" s="110"/>
      <c r="Z895" s="110"/>
    </row>
    <row r="896" spans="1:26" ht="14.25" customHeight="1" x14ac:dyDescent="0.3">
      <c r="A896" s="110"/>
      <c r="B896" s="110"/>
      <c r="C896" s="110"/>
      <c r="D896" s="110"/>
      <c r="E896" s="110"/>
      <c r="F896" s="110"/>
      <c r="G896" s="110"/>
      <c r="H896" s="110"/>
      <c r="I896" s="110"/>
      <c r="J896" s="110"/>
      <c r="K896" s="110"/>
      <c r="L896" s="110"/>
      <c r="M896" s="110"/>
      <c r="N896" s="110"/>
      <c r="O896" s="110"/>
      <c r="P896" s="110"/>
      <c r="Q896" s="110"/>
      <c r="R896" s="110"/>
      <c r="S896" s="110"/>
      <c r="T896" s="110"/>
      <c r="U896" s="110"/>
      <c r="V896" s="110"/>
      <c r="W896" s="110"/>
      <c r="X896" s="110"/>
      <c r="Y896" s="110"/>
      <c r="Z896" s="110"/>
    </row>
    <row r="897" spans="1:26" ht="14.25" customHeight="1" x14ac:dyDescent="0.3">
      <c r="A897" s="110"/>
      <c r="B897" s="110"/>
      <c r="C897" s="110"/>
      <c r="D897" s="110"/>
      <c r="E897" s="110"/>
      <c r="F897" s="110"/>
      <c r="G897" s="110"/>
      <c r="H897" s="110"/>
      <c r="I897" s="110"/>
      <c r="J897" s="110"/>
      <c r="K897" s="110"/>
      <c r="L897" s="110"/>
      <c r="M897" s="110"/>
      <c r="N897" s="110"/>
      <c r="O897" s="110"/>
      <c r="P897" s="110"/>
      <c r="Q897" s="110"/>
      <c r="R897" s="110"/>
      <c r="S897" s="110"/>
      <c r="T897" s="110"/>
      <c r="U897" s="110"/>
      <c r="V897" s="110"/>
      <c r="W897" s="110"/>
      <c r="X897" s="110"/>
      <c r="Y897" s="110"/>
      <c r="Z897" s="110"/>
    </row>
    <row r="898" spans="1:26" ht="14.25" customHeight="1" x14ac:dyDescent="0.3">
      <c r="A898" s="110"/>
      <c r="B898" s="110"/>
      <c r="C898" s="110"/>
      <c r="D898" s="110"/>
      <c r="E898" s="110"/>
      <c r="F898" s="110"/>
      <c r="G898" s="110"/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110"/>
      <c r="S898" s="110"/>
      <c r="T898" s="110"/>
      <c r="U898" s="110"/>
      <c r="V898" s="110"/>
      <c r="W898" s="110"/>
      <c r="X898" s="110"/>
      <c r="Y898" s="110"/>
      <c r="Z898" s="110"/>
    </row>
    <row r="899" spans="1:26" ht="14.25" customHeight="1" x14ac:dyDescent="0.3">
      <c r="A899" s="110"/>
      <c r="B899" s="110"/>
      <c r="C899" s="110"/>
      <c r="D899" s="110"/>
      <c r="E899" s="110"/>
      <c r="F899" s="110"/>
      <c r="G899" s="110"/>
      <c r="H899" s="110"/>
      <c r="I899" s="110"/>
      <c r="J899" s="110"/>
      <c r="K899" s="110"/>
      <c r="L899" s="110"/>
      <c r="M899" s="110"/>
      <c r="N899" s="110"/>
      <c r="O899" s="110"/>
      <c r="P899" s="110"/>
      <c r="Q899" s="110"/>
      <c r="R899" s="110"/>
      <c r="S899" s="110"/>
      <c r="T899" s="110"/>
      <c r="U899" s="110"/>
      <c r="V899" s="110"/>
      <c r="W899" s="110"/>
      <c r="X899" s="110"/>
      <c r="Y899" s="110"/>
      <c r="Z899" s="110"/>
    </row>
    <row r="900" spans="1:26" ht="14.25" customHeight="1" x14ac:dyDescent="0.3">
      <c r="A900" s="110"/>
      <c r="B900" s="110"/>
      <c r="C900" s="110"/>
      <c r="D900" s="110"/>
      <c r="E900" s="110"/>
      <c r="F900" s="110"/>
      <c r="G900" s="110"/>
      <c r="H900" s="110"/>
      <c r="I900" s="110"/>
      <c r="J900" s="110"/>
      <c r="K900" s="110"/>
      <c r="L900" s="110"/>
      <c r="M900" s="110"/>
      <c r="N900" s="110"/>
      <c r="O900" s="110"/>
      <c r="P900" s="110"/>
      <c r="Q900" s="110"/>
      <c r="R900" s="110"/>
      <c r="S900" s="110"/>
      <c r="T900" s="110"/>
      <c r="U900" s="110"/>
      <c r="V900" s="110"/>
      <c r="W900" s="110"/>
      <c r="X900" s="110"/>
      <c r="Y900" s="110"/>
      <c r="Z900" s="110"/>
    </row>
    <row r="901" spans="1:26" ht="14.25" customHeight="1" x14ac:dyDescent="0.3">
      <c r="A901" s="110"/>
      <c r="B901" s="110"/>
      <c r="C901" s="110"/>
      <c r="D901" s="110"/>
      <c r="E901" s="110"/>
      <c r="F901" s="110"/>
      <c r="G901" s="110"/>
      <c r="H901" s="110"/>
      <c r="I901" s="110"/>
      <c r="J901" s="110"/>
      <c r="K901" s="110"/>
      <c r="L901" s="110"/>
      <c r="M901" s="110"/>
      <c r="N901" s="110"/>
      <c r="O901" s="110"/>
      <c r="P901" s="110"/>
      <c r="Q901" s="110"/>
      <c r="R901" s="110"/>
      <c r="S901" s="110"/>
      <c r="T901" s="110"/>
      <c r="U901" s="110"/>
      <c r="V901" s="110"/>
      <c r="W901" s="110"/>
      <c r="X901" s="110"/>
      <c r="Y901" s="110"/>
      <c r="Z901" s="110"/>
    </row>
    <row r="902" spans="1:26" ht="14.25" customHeight="1" x14ac:dyDescent="0.3">
      <c r="A902" s="110"/>
      <c r="B902" s="110"/>
      <c r="C902" s="110"/>
      <c r="D902" s="110"/>
      <c r="E902" s="110"/>
      <c r="F902" s="110"/>
      <c r="G902" s="110"/>
      <c r="H902" s="110"/>
      <c r="I902" s="110"/>
      <c r="J902" s="110"/>
      <c r="K902" s="110"/>
      <c r="L902" s="110"/>
      <c r="M902" s="110"/>
      <c r="N902" s="110"/>
      <c r="O902" s="110"/>
      <c r="P902" s="110"/>
      <c r="Q902" s="110"/>
      <c r="R902" s="110"/>
      <c r="S902" s="110"/>
      <c r="T902" s="110"/>
      <c r="U902" s="110"/>
      <c r="V902" s="110"/>
      <c r="W902" s="110"/>
      <c r="X902" s="110"/>
      <c r="Y902" s="110"/>
      <c r="Z902" s="110"/>
    </row>
    <row r="903" spans="1:26" ht="14.25" customHeight="1" x14ac:dyDescent="0.3">
      <c r="A903" s="110"/>
      <c r="B903" s="110"/>
      <c r="C903" s="110"/>
      <c r="D903" s="110"/>
      <c r="E903" s="110"/>
      <c r="F903" s="110"/>
      <c r="G903" s="110"/>
      <c r="H903" s="110"/>
      <c r="I903" s="110"/>
      <c r="J903" s="110"/>
      <c r="K903" s="110"/>
      <c r="L903" s="110"/>
      <c r="M903" s="110"/>
      <c r="N903" s="110"/>
      <c r="O903" s="110"/>
      <c r="P903" s="110"/>
      <c r="Q903" s="110"/>
      <c r="R903" s="110"/>
      <c r="S903" s="110"/>
      <c r="T903" s="110"/>
      <c r="U903" s="110"/>
      <c r="V903" s="110"/>
      <c r="W903" s="110"/>
      <c r="X903" s="110"/>
      <c r="Y903" s="110"/>
      <c r="Z903" s="110"/>
    </row>
    <row r="904" spans="1:26" ht="14.25" customHeight="1" x14ac:dyDescent="0.3">
      <c r="A904" s="110"/>
      <c r="B904" s="110"/>
      <c r="C904" s="110"/>
      <c r="D904" s="110"/>
      <c r="E904" s="110"/>
      <c r="F904" s="110"/>
      <c r="G904" s="110"/>
      <c r="H904" s="110"/>
      <c r="I904" s="110"/>
      <c r="J904" s="110"/>
      <c r="K904" s="110"/>
      <c r="L904" s="110"/>
      <c r="M904" s="110"/>
      <c r="N904" s="110"/>
      <c r="O904" s="110"/>
      <c r="P904" s="110"/>
      <c r="Q904" s="110"/>
      <c r="R904" s="110"/>
      <c r="S904" s="110"/>
      <c r="T904" s="110"/>
      <c r="U904" s="110"/>
      <c r="V904" s="110"/>
      <c r="W904" s="110"/>
      <c r="X904" s="110"/>
      <c r="Y904" s="110"/>
      <c r="Z904" s="110"/>
    </row>
    <row r="905" spans="1:26" ht="14.25" customHeight="1" x14ac:dyDescent="0.3">
      <c r="A905" s="110"/>
      <c r="B905" s="110"/>
      <c r="C905" s="110"/>
      <c r="D905" s="110"/>
      <c r="E905" s="110"/>
      <c r="F905" s="110"/>
      <c r="G905" s="110"/>
      <c r="H905" s="110"/>
      <c r="I905" s="110"/>
      <c r="J905" s="110"/>
      <c r="K905" s="110"/>
      <c r="L905" s="110"/>
      <c r="M905" s="110"/>
      <c r="N905" s="110"/>
      <c r="O905" s="110"/>
      <c r="P905" s="110"/>
      <c r="Q905" s="110"/>
      <c r="R905" s="110"/>
      <c r="S905" s="110"/>
      <c r="T905" s="110"/>
      <c r="U905" s="110"/>
      <c r="V905" s="110"/>
      <c r="W905" s="110"/>
      <c r="X905" s="110"/>
      <c r="Y905" s="110"/>
      <c r="Z905" s="110"/>
    </row>
    <row r="906" spans="1:26" ht="14.25" customHeight="1" x14ac:dyDescent="0.3">
      <c r="A906" s="110"/>
      <c r="B906" s="110"/>
      <c r="C906" s="110"/>
      <c r="D906" s="110"/>
      <c r="E906" s="110"/>
      <c r="F906" s="110"/>
      <c r="G906" s="110"/>
      <c r="H906" s="110"/>
      <c r="I906" s="110"/>
      <c r="J906" s="110"/>
      <c r="K906" s="110"/>
      <c r="L906" s="110"/>
      <c r="M906" s="110"/>
      <c r="N906" s="110"/>
      <c r="O906" s="110"/>
      <c r="P906" s="110"/>
      <c r="Q906" s="110"/>
      <c r="R906" s="110"/>
      <c r="S906" s="110"/>
      <c r="T906" s="110"/>
      <c r="U906" s="110"/>
      <c r="V906" s="110"/>
      <c r="W906" s="110"/>
      <c r="X906" s="110"/>
      <c r="Y906" s="110"/>
      <c r="Z906" s="110"/>
    </row>
    <row r="907" spans="1:26" ht="14.25" customHeight="1" x14ac:dyDescent="0.3">
      <c r="A907" s="110"/>
      <c r="B907" s="110"/>
      <c r="C907" s="110"/>
      <c r="D907" s="110"/>
      <c r="E907" s="110"/>
      <c r="F907" s="110"/>
      <c r="G907" s="110"/>
      <c r="H907" s="110"/>
      <c r="I907" s="110"/>
      <c r="J907" s="110"/>
      <c r="K907" s="110"/>
      <c r="L907" s="110"/>
      <c r="M907" s="110"/>
      <c r="N907" s="110"/>
      <c r="O907" s="110"/>
      <c r="P907" s="110"/>
      <c r="Q907" s="110"/>
      <c r="R907" s="110"/>
      <c r="S907" s="110"/>
      <c r="T907" s="110"/>
      <c r="U907" s="110"/>
      <c r="V907" s="110"/>
      <c r="W907" s="110"/>
      <c r="X907" s="110"/>
      <c r="Y907" s="110"/>
      <c r="Z907" s="110"/>
    </row>
    <row r="908" spans="1:26" ht="14.25" customHeight="1" x14ac:dyDescent="0.3">
      <c r="A908" s="110"/>
      <c r="B908" s="110"/>
      <c r="C908" s="110"/>
      <c r="D908" s="110"/>
      <c r="E908" s="110"/>
      <c r="F908" s="110"/>
      <c r="G908" s="110"/>
      <c r="H908" s="110"/>
      <c r="I908" s="110"/>
      <c r="J908" s="110"/>
      <c r="K908" s="110"/>
      <c r="L908" s="110"/>
      <c r="M908" s="110"/>
      <c r="N908" s="110"/>
      <c r="O908" s="110"/>
      <c r="P908" s="110"/>
      <c r="Q908" s="110"/>
      <c r="R908" s="110"/>
      <c r="S908" s="110"/>
      <c r="T908" s="110"/>
      <c r="U908" s="110"/>
      <c r="V908" s="110"/>
      <c r="W908" s="110"/>
      <c r="X908" s="110"/>
      <c r="Y908" s="110"/>
      <c r="Z908" s="110"/>
    </row>
    <row r="909" spans="1:26" ht="14.25" customHeight="1" x14ac:dyDescent="0.3">
      <c r="A909" s="110"/>
      <c r="B909" s="110"/>
      <c r="C909" s="110"/>
      <c r="D909" s="110"/>
      <c r="E909" s="110"/>
      <c r="F909" s="110"/>
      <c r="G909" s="110"/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  <c r="S909" s="110"/>
      <c r="T909" s="110"/>
      <c r="U909" s="110"/>
      <c r="V909" s="110"/>
      <c r="W909" s="110"/>
      <c r="X909" s="110"/>
      <c r="Y909" s="110"/>
      <c r="Z909" s="110"/>
    </row>
    <row r="910" spans="1:26" ht="14.25" customHeight="1" x14ac:dyDescent="0.3">
      <c r="A910" s="110"/>
      <c r="B910" s="110"/>
      <c r="C910" s="110"/>
      <c r="D910" s="110"/>
      <c r="E910" s="110"/>
      <c r="F910" s="110"/>
      <c r="G910" s="110"/>
      <c r="H910" s="110"/>
      <c r="I910" s="110"/>
      <c r="J910" s="110"/>
      <c r="K910" s="110"/>
      <c r="L910" s="110"/>
      <c r="M910" s="110"/>
      <c r="N910" s="110"/>
      <c r="O910" s="110"/>
      <c r="P910" s="110"/>
      <c r="Q910" s="110"/>
      <c r="R910" s="110"/>
      <c r="S910" s="110"/>
      <c r="T910" s="110"/>
      <c r="U910" s="110"/>
      <c r="V910" s="110"/>
      <c r="W910" s="110"/>
      <c r="X910" s="110"/>
      <c r="Y910" s="110"/>
      <c r="Z910" s="110"/>
    </row>
    <row r="911" spans="1:26" ht="14.25" customHeight="1" x14ac:dyDescent="0.3">
      <c r="A911" s="110"/>
      <c r="B911" s="110"/>
      <c r="C911" s="110"/>
      <c r="D911" s="110"/>
      <c r="E911" s="110"/>
      <c r="F911" s="110"/>
      <c r="G911" s="110"/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  <c r="S911" s="110"/>
      <c r="T911" s="110"/>
      <c r="U911" s="110"/>
      <c r="V911" s="110"/>
      <c r="W911" s="110"/>
      <c r="X911" s="110"/>
      <c r="Y911" s="110"/>
      <c r="Z911" s="110"/>
    </row>
    <row r="912" spans="1:26" ht="14.25" customHeight="1" x14ac:dyDescent="0.3">
      <c r="A912" s="110"/>
      <c r="B912" s="110"/>
      <c r="C912" s="110"/>
      <c r="D912" s="110"/>
      <c r="E912" s="110"/>
      <c r="F912" s="110"/>
      <c r="G912" s="110"/>
      <c r="H912" s="110"/>
      <c r="I912" s="110"/>
      <c r="J912" s="110"/>
      <c r="K912" s="110"/>
      <c r="L912" s="110"/>
      <c r="M912" s="110"/>
      <c r="N912" s="110"/>
      <c r="O912" s="110"/>
      <c r="P912" s="110"/>
      <c r="Q912" s="110"/>
      <c r="R912" s="110"/>
      <c r="S912" s="110"/>
      <c r="T912" s="110"/>
      <c r="U912" s="110"/>
      <c r="V912" s="110"/>
      <c r="W912" s="110"/>
      <c r="X912" s="110"/>
      <c r="Y912" s="110"/>
      <c r="Z912" s="110"/>
    </row>
    <row r="913" spans="1:26" ht="14.25" customHeight="1" x14ac:dyDescent="0.3">
      <c r="A913" s="110"/>
      <c r="B913" s="110"/>
      <c r="C913" s="110"/>
      <c r="D913" s="110"/>
      <c r="E913" s="110"/>
      <c r="F913" s="110"/>
      <c r="G913" s="110"/>
      <c r="H913" s="110"/>
      <c r="I913" s="110"/>
      <c r="J913" s="110"/>
      <c r="K913" s="110"/>
      <c r="L913" s="110"/>
      <c r="M913" s="110"/>
      <c r="N913" s="110"/>
      <c r="O913" s="110"/>
      <c r="P913" s="110"/>
      <c r="Q913" s="110"/>
      <c r="R913" s="110"/>
      <c r="S913" s="110"/>
      <c r="T913" s="110"/>
      <c r="U913" s="110"/>
      <c r="V913" s="110"/>
      <c r="W913" s="110"/>
      <c r="X913" s="110"/>
      <c r="Y913" s="110"/>
      <c r="Z913" s="110"/>
    </row>
    <row r="914" spans="1:26" ht="14.25" customHeight="1" x14ac:dyDescent="0.3">
      <c r="A914" s="110"/>
      <c r="B914" s="110"/>
      <c r="C914" s="110"/>
      <c r="D914" s="110"/>
      <c r="E914" s="110"/>
      <c r="F914" s="110"/>
      <c r="G914" s="110"/>
      <c r="H914" s="110"/>
      <c r="I914" s="110"/>
      <c r="J914" s="110"/>
      <c r="K914" s="110"/>
      <c r="L914" s="110"/>
      <c r="M914" s="110"/>
      <c r="N914" s="110"/>
      <c r="O914" s="110"/>
      <c r="P914" s="110"/>
      <c r="Q914" s="110"/>
      <c r="R914" s="110"/>
      <c r="S914" s="110"/>
      <c r="T914" s="110"/>
      <c r="U914" s="110"/>
      <c r="V914" s="110"/>
      <c r="W914" s="110"/>
      <c r="X914" s="110"/>
      <c r="Y914" s="110"/>
      <c r="Z914" s="110"/>
    </row>
    <row r="915" spans="1:26" ht="14.25" customHeight="1" x14ac:dyDescent="0.3">
      <c r="A915" s="110"/>
      <c r="B915" s="110"/>
      <c r="C915" s="110"/>
      <c r="D915" s="110"/>
      <c r="E915" s="110"/>
      <c r="F915" s="110"/>
      <c r="G915" s="110"/>
      <c r="H915" s="110"/>
      <c r="I915" s="110"/>
      <c r="J915" s="110"/>
      <c r="K915" s="110"/>
      <c r="L915" s="110"/>
      <c r="M915" s="110"/>
      <c r="N915" s="110"/>
      <c r="O915" s="110"/>
      <c r="P915" s="110"/>
      <c r="Q915" s="110"/>
      <c r="R915" s="110"/>
      <c r="S915" s="110"/>
      <c r="T915" s="110"/>
      <c r="U915" s="110"/>
      <c r="V915" s="110"/>
      <c r="W915" s="110"/>
      <c r="X915" s="110"/>
      <c r="Y915" s="110"/>
      <c r="Z915" s="110"/>
    </row>
    <row r="916" spans="1:26" ht="14.25" customHeight="1" x14ac:dyDescent="0.3">
      <c r="A916" s="110"/>
      <c r="B916" s="110"/>
      <c r="C916" s="110"/>
      <c r="D916" s="110"/>
      <c r="E916" s="110"/>
      <c r="F916" s="110"/>
      <c r="G916" s="110"/>
      <c r="H916" s="110"/>
      <c r="I916" s="110"/>
      <c r="J916" s="110"/>
      <c r="K916" s="110"/>
      <c r="L916" s="110"/>
      <c r="M916" s="110"/>
      <c r="N916" s="110"/>
      <c r="O916" s="110"/>
      <c r="P916" s="110"/>
      <c r="Q916" s="110"/>
      <c r="R916" s="110"/>
      <c r="S916" s="110"/>
      <c r="T916" s="110"/>
      <c r="U916" s="110"/>
      <c r="V916" s="110"/>
      <c r="W916" s="110"/>
      <c r="X916" s="110"/>
      <c r="Y916" s="110"/>
      <c r="Z916" s="110"/>
    </row>
    <row r="917" spans="1:26" ht="14.25" customHeight="1" x14ac:dyDescent="0.3">
      <c r="A917" s="110"/>
      <c r="B917" s="110"/>
      <c r="C917" s="110"/>
      <c r="D917" s="110"/>
      <c r="E917" s="110"/>
      <c r="F917" s="110"/>
      <c r="G917" s="110"/>
      <c r="H917" s="110"/>
      <c r="I917" s="110"/>
      <c r="J917" s="110"/>
      <c r="K917" s="110"/>
      <c r="L917" s="110"/>
      <c r="M917" s="110"/>
      <c r="N917" s="110"/>
      <c r="O917" s="110"/>
      <c r="P917" s="110"/>
      <c r="Q917" s="110"/>
      <c r="R917" s="110"/>
      <c r="S917" s="110"/>
      <c r="T917" s="110"/>
      <c r="U917" s="110"/>
      <c r="V917" s="110"/>
      <c r="W917" s="110"/>
      <c r="X917" s="110"/>
      <c r="Y917" s="110"/>
      <c r="Z917" s="110"/>
    </row>
    <row r="918" spans="1:26" ht="14.25" customHeight="1" x14ac:dyDescent="0.3">
      <c r="A918" s="110"/>
      <c r="B918" s="110"/>
      <c r="C918" s="110"/>
      <c r="D918" s="110"/>
      <c r="E918" s="110"/>
      <c r="F918" s="110"/>
      <c r="G918" s="110"/>
      <c r="H918" s="110"/>
      <c r="I918" s="110"/>
      <c r="J918" s="110"/>
      <c r="K918" s="110"/>
      <c r="L918" s="110"/>
      <c r="M918" s="110"/>
      <c r="N918" s="110"/>
      <c r="O918" s="110"/>
      <c r="P918" s="110"/>
      <c r="Q918" s="110"/>
      <c r="R918" s="110"/>
      <c r="S918" s="110"/>
      <c r="T918" s="110"/>
      <c r="U918" s="110"/>
      <c r="V918" s="110"/>
      <c r="W918" s="110"/>
      <c r="X918" s="110"/>
      <c r="Y918" s="110"/>
      <c r="Z918" s="110"/>
    </row>
    <row r="919" spans="1:26" ht="14.25" customHeight="1" x14ac:dyDescent="0.3">
      <c r="A919" s="110"/>
      <c r="B919" s="110"/>
      <c r="C919" s="110"/>
      <c r="D919" s="110"/>
      <c r="E919" s="110"/>
      <c r="F919" s="110"/>
      <c r="G919" s="110"/>
      <c r="H919" s="110"/>
      <c r="I919" s="110"/>
      <c r="J919" s="110"/>
      <c r="K919" s="110"/>
      <c r="L919" s="110"/>
      <c r="M919" s="110"/>
      <c r="N919" s="110"/>
      <c r="O919" s="110"/>
      <c r="P919" s="110"/>
      <c r="Q919" s="110"/>
      <c r="R919" s="110"/>
      <c r="S919" s="110"/>
      <c r="T919" s="110"/>
      <c r="U919" s="110"/>
      <c r="V919" s="110"/>
      <c r="W919" s="110"/>
      <c r="X919" s="110"/>
      <c r="Y919" s="110"/>
      <c r="Z919" s="110"/>
    </row>
    <row r="920" spans="1:26" ht="14.25" customHeight="1" x14ac:dyDescent="0.3">
      <c r="A920" s="110"/>
      <c r="B920" s="110"/>
      <c r="C920" s="110"/>
      <c r="D920" s="110"/>
      <c r="E920" s="110"/>
      <c r="F920" s="110"/>
      <c r="G920" s="110"/>
      <c r="H920" s="110"/>
      <c r="I920" s="110"/>
      <c r="J920" s="110"/>
      <c r="K920" s="110"/>
      <c r="L920" s="110"/>
      <c r="M920" s="110"/>
      <c r="N920" s="110"/>
      <c r="O920" s="110"/>
      <c r="P920" s="110"/>
      <c r="Q920" s="110"/>
      <c r="R920" s="110"/>
      <c r="S920" s="110"/>
      <c r="T920" s="110"/>
      <c r="U920" s="110"/>
      <c r="V920" s="110"/>
      <c r="W920" s="110"/>
      <c r="X920" s="110"/>
      <c r="Y920" s="110"/>
      <c r="Z920" s="110"/>
    </row>
    <row r="921" spans="1:26" ht="14.25" customHeight="1" x14ac:dyDescent="0.3">
      <c r="A921" s="110"/>
      <c r="B921" s="110"/>
      <c r="C921" s="110"/>
      <c r="D921" s="110"/>
      <c r="E921" s="110"/>
      <c r="F921" s="110"/>
      <c r="G921" s="110"/>
      <c r="H921" s="110"/>
      <c r="I921" s="110"/>
      <c r="J921" s="110"/>
      <c r="K921" s="110"/>
      <c r="L921" s="110"/>
      <c r="M921" s="110"/>
      <c r="N921" s="110"/>
      <c r="O921" s="110"/>
      <c r="P921" s="110"/>
      <c r="Q921" s="110"/>
      <c r="R921" s="110"/>
      <c r="S921" s="110"/>
      <c r="T921" s="110"/>
      <c r="U921" s="110"/>
      <c r="V921" s="110"/>
      <c r="W921" s="110"/>
      <c r="X921" s="110"/>
      <c r="Y921" s="110"/>
      <c r="Z921" s="110"/>
    </row>
    <row r="922" spans="1:26" ht="14.25" customHeight="1" x14ac:dyDescent="0.3">
      <c r="A922" s="110"/>
      <c r="B922" s="110"/>
      <c r="C922" s="110"/>
      <c r="D922" s="110"/>
      <c r="E922" s="110"/>
      <c r="F922" s="110"/>
      <c r="G922" s="110"/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10"/>
      <c r="U922" s="110"/>
      <c r="V922" s="110"/>
      <c r="W922" s="110"/>
      <c r="X922" s="110"/>
      <c r="Y922" s="110"/>
      <c r="Z922" s="110"/>
    </row>
    <row r="923" spans="1:26" ht="14.25" customHeight="1" x14ac:dyDescent="0.3">
      <c r="A923" s="110"/>
      <c r="B923" s="110"/>
      <c r="C923" s="110"/>
      <c r="D923" s="110"/>
      <c r="E923" s="110"/>
      <c r="F923" s="110"/>
      <c r="G923" s="110"/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0"/>
      <c r="V923" s="110"/>
      <c r="W923" s="110"/>
      <c r="X923" s="110"/>
      <c r="Y923" s="110"/>
      <c r="Z923" s="110"/>
    </row>
    <row r="924" spans="1:26" ht="14.25" customHeight="1" x14ac:dyDescent="0.3">
      <c r="A924" s="110"/>
      <c r="B924" s="110"/>
      <c r="C924" s="110"/>
      <c r="D924" s="110"/>
      <c r="E924" s="110"/>
      <c r="F924" s="110"/>
      <c r="G924" s="110"/>
      <c r="H924" s="110"/>
      <c r="I924" s="110"/>
      <c r="J924" s="110"/>
      <c r="K924" s="110"/>
      <c r="L924" s="110"/>
      <c r="M924" s="110"/>
      <c r="N924" s="110"/>
      <c r="O924" s="110"/>
      <c r="P924" s="110"/>
      <c r="Q924" s="110"/>
      <c r="R924" s="110"/>
      <c r="S924" s="110"/>
      <c r="T924" s="110"/>
      <c r="U924" s="110"/>
      <c r="V924" s="110"/>
      <c r="W924" s="110"/>
      <c r="X924" s="110"/>
      <c r="Y924" s="110"/>
      <c r="Z924" s="110"/>
    </row>
    <row r="925" spans="1:26" ht="14.25" customHeight="1" x14ac:dyDescent="0.3">
      <c r="A925" s="110"/>
      <c r="B925" s="110"/>
      <c r="C925" s="110"/>
      <c r="D925" s="110"/>
      <c r="E925" s="110"/>
      <c r="F925" s="110"/>
      <c r="G925" s="110"/>
      <c r="H925" s="110"/>
      <c r="I925" s="110"/>
      <c r="J925" s="110"/>
      <c r="K925" s="110"/>
      <c r="L925" s="110"/>
      <c r="M925" s="110"/>
      <c r="N925" s="110"/>
      <c r="O925" s="110"/>
      <c r="P925" s="110"/>
      <c r="Q925" s="110"/>
      <c r="R925" s="110"/>
      <c r="S925" s="110"/>
      <c r="T925" s="110"/>
      <c r="U925" s="110"/>
      <c r="V925" s="110"/>
      <c r="W925" s="110"/>
      <c r="X925" s="110"/>
      <c r="Y925" s="110"/>
      <c r="Z925" s="110"/>
    </row>
    <row r="926" spans="1:26" ht="14.25" customHeight="1" x14ac:dyDescent="0.3">
      <c r="A926" s="110"/>
      <c r="B926" s="110"/>
      <c r="C926" s="110"/>
      <c r="D926" s="110"/>
      <c r="E926" s="110"/>
      <c r="F926" s="110"/>
      <c r="G926" s="110"/>
      <c r="H926" s="110"/>
      <c r="I926" s="110"/>
      <c r="J926" s="110"/>
      <c r="K926" s="110"/>
      <c r="L926" s="110"/>
      <c r="M926" s="110"/>
      <c r="N926" s="110"/>
      <c r="O926" s="110"/>
      <c r="P926" s="110"/>
      <c r="Q926" s="110"/>
      <c r="R926" s="110"/>
      <c r="S926" s="110"/>
      <c r="T926" s="110"/>
      <c r="U926" s="110"/>
      <c r="V926" s="110"/>
      <c r="W926" s="110"/>
      <c r="X926" s="110"/>
      <c r="Y926" s="110"/>
      <c r="Z926" s="110"/>
    </row>
    <row r="927" spans="1:26" ht="14.25" customHeight="1" x14ac:dyDescent="0.3">
      <c r="A927" s="110"/>
      <c r="B927" s="110"/>
      <c r="C927" s="110"/>
      <c r="D927" s="110"/>
      <c r="E927" s="110"/>
      <c r="F927" s="110"/>
      <c r="G927" s="110"/>
      <c r="H927" s="110"/>
      <c r="I927" s="110"/>
      <c r="J927" s="110"/>
      <c r="K927" s="110"/>
      <c r="L927" s="110"/>
      <c r="M927" s="110"/>
      <c r="N927" s="110"/>
      <c r="O927" s="110"/>
      <c r="P927" s="110"/>
      <c r="Q927" s="110"/>
      <c r="R927" s="110"/>
      <c r="S927" s="110"/>
      <c r="T927" s="110"/>
      <c r="U927" s="110"/>
      <c r="V927" s="110"/>
      <c r="W927" s="110"/>
      <c r="X927" s="110"/>
      <c r="Y927" s="110"/>
      <c r="Z927" s="110"/>
    </row>
    <row r="928" spans="1:26" ht="14.25" customHeight="1" x14ac:dyDescent="0.3">
      <c r="A928" s="110"/>
      <c r="B928" s="110"/>
      <c r="C928" s="110"/>
      <c r="D928" s="110"/>
      <c r="E928" s="110"/>
      <c r="F928" s="110"/>
      <c r="G928" s="110"/>
      <c r="H928" s="110"/>
      <c r="I928" s="110"/>
      <c r="J928" s="110"/>
      <c r="K928" s="110"/>
      <c r="L928" s="110"/>
      <c r="M928" s="110"/>
      <c r="N928" s="110"/>
      <c r="O928" s="110"/>
      <c r="P928" s="110"/>
      <c r="Q928" s="110"/>
      <c r="R928" s="110"/>
      <c r="S928" s="110"/>
      <c r="T928" s="110"/>
      <c r="U928" s="110"/>
      <c r="V928" s="110"/>
      <c r="W928" s="110"/>
      <c r="X928" s="110"/>
      <c r="Y928" s="110"/>
      <c r="Z928" s="110"/>
    </row>
    <row r="929" spans="1:26" ht="14.25" customHeight="1" x14ac:dyDescent="0.3">
      <c r="A929" s="110"/>
      <c r="B929" s="110"/>
      <c r="C929" s="110"/>
      <c r="D929" s="110"/>
      <c r="E929" s="110"/>
      <c r="F929" s="110"/>
      <c r="G929" s="110"/>
      <c r="H929" s="110"/>
      <c r="I929" s="110"/>
      <c r="J929" s="110"/>
      <c r="K929" s="110"/>
      <c r="L929" s="110"/>
      <c r="M929" s="110"/>
      <c r="N929" s="110"/>
      <c r="O929" s="110"/>
      <c r="P929" s="110"/>
      <c r="Q929" s="110"/>
      <c r="R929" s="110"/>
      <c r="S929" s="110"/>
      <c r="T929" s="110"/>
      <c r="U929" s="110"/>
      <c r="V929" s="110"/>
      <c r="W929" s="110"/>
      <c r="X929" s="110"/>
      <c r="Y929" s="110"/>
      <c r="Z929" s="110"/>
    </row>
    <row r="930" spans="1:26" ht="14.25" customHeight="1" x14ac:dyDescent="0.3">
      <c r="A930" s="110"/>
      <c r="B930" s="110"/>
      <c r="C930" s="110"/>
      <c r="D930" s="110"/>
      <c r="E930" s="110"/>
      <c r="F930" s="110"/>
      <c r="G930" s="110"/>
      <c r="H930" s="110"/>
      <c r="I930" s="110"/>
      <c r="J930" s="110"/>
      <c r="K930" s="110"/>
      <c r="L930" s="110"/>
      <c r="M930" s="110"/>
      <c r="N930" s="110"/>
      <c r="O930" s="110"/>
      <c r="P930" s="110"/>
      <c r="Q930" s="110"/>
      <c r="R930" s="110"/>
      <c r="S930" s="110"/>
      <c r="T930" s="110"/>
      <c r="U930" s="110"/>
      <c r="V930" s="110"/>
      <c r="W930" s="110"/>
      <c r="X930" s="110"/>
      <c r="Y930" s="110"/>
      <c r="Z930" s="110"/>
    </row>
    <row r="931" spans="1:26" ht="14.25" customHeight="1" x14ac:dyDescent="0.3">
      <c r="A931" s="110"/>
      <c r="B931" s="110"/>
      <c r="C931" s="110"/>
      <c r="D931" s="110"/>
      <c r="E931" s="110"/>
      <c r="F931" s="110"/>
      <c r="G931" s="110"/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  <c r="S931" s="110"/>
      <c r="T931" s="110"/>
      <c r="U931" s="110"/>
      <c r="V931" s="110"/>
      <c r="W931" s="110"/>
      <c r="X931" s="110"/>
      <c r="Y931" s="110"/>
      <c r="Z931" s="110"/>
    </row>
    <row r="932" spans="1:26" ht="14.25" customHeight="1" x14ac:dyDescent="0.3">
      <c r="A932" s="110"/>
      <c r="B932" s="110"/>
      <c r="C932" s="110"/>
      <c r="D932" s="110"/>
      <c r="E932" s="110"/>
      <c r="F932" s="110"/>
      <c r="G932" s="110"/>
      <c r="H932" s="110"/>
      <c r="I932" s="110"/>
      <c r="J932" s="110"/>
      <c r="K932" s="110"/>
      <c r="L932" s="110"/>
      <c r="M932" s="110"/>
      <c r="N932" s="110"/>
      <c r="O932" s="110"/>
      <c r="P932" s="110"/>
      <c r="Q932" s="110"/>
      <c r="R932" s="110"/>
      <c r="S932" s="110"/>
      <c r="T932" s="110"/>
      <c r="U932" s="110"/>
      <c r="V932" s="110"/>
      <c r="W932" s="110"/>
      <c r="X932" s="110"/>
      <c r="Y932" s="110"/>
      <c r="Z932" s="110"/>
    </row>
    <row r="933" spans="1:26" ht="14.25" customHeight="1" x14ac:dyDescent="0.3">
      <c r="A933" s="110"/>
      <c r="B933" s="110"/>
      <c r="C933" s="110"/>
      <c r="D933" s="110"/>
      <c r="E933" s="110"/>
      <c r="F933" s="110"/>
      <c r="G933" s="110"/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10"/>
      <c r="U933" s="110"/>
      <c r="V933" s="110"/>
      <c r="W933" s="110"/>
      <c r="X933" s="110"/>
      <c r="Y933" s="110"/>
      <c r="Z933" s="110"/>
    </row>
    <row r="934" spans="1:26" ht="14.25" customHeight="1" x14ac:dyDescent="0.3">
      <c r="A934" s="110"/>
      <c r="B934" s="110"/>
      <c r="C934" s="110"/>
      <c r="D934" s="110"/>
      <c r="E934" s="110"/>
      <c r="F934" s="110"/>
      <c r="G934" s="110"/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0"/>
      <c r="W934" s="110"/>
      <c r="X934" s="110"/>
      <c r="Y934" s="110"/>
      <c r="Z934" s="110"/>
    </row>
    <row r="935" spans="1:26" ht="14.25" customHeight="1" x14ac:dyDescent="0.3">
      <c r="A935" s="110"/>
      <c r="B935" s="110"/>
      <c r="C935" s="110"/>
      <c r="D935" s="110"/>
      <c r="E935" s="110"/>
      <c r="F935" s="110"/>
      <c r="G935" s="110"/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  <c r="W935" s="110"/>
      <c r="X935" s="110"/>
      <c r="Y935" s="110"/>
      <c r="Z935" s="110"/>
    </row>
    <row r="936" spans="1:26" ht="14.25" customHeight="1" x14ac:dyDescent="0.3">
      <c r="A936" s="110"/>
      <c r="B936" s="110"/>
      <c r="C936" s="110"/>
      <c r="D936" s="110"/>
      <c r="E936" s="110"/>
      <c r="F936" s="110"/>
      <c r="G936" s="110"/>
      <c r="H936" s="110"/>
      <c r="I936" s="110"/>
      <c r="J936" s="110"/>
      <c r="K936" s="110"/>
      <c r="L936" s="110"/>
      <c r="M936" s="110"/>
      <c r="N936" s="110"/>
      <c r="O936" s="110"/>
      <c r="P936" s="110"/>
      <c r="Q936" s="110"/>
      <c r="R936" s="110"/>
      <c r="S936" s="110"/>
      <c r="T936" s="110"/>
      <c r="U936" s="110"/>
      <c r="V936" s="110"/>
      <c r="W936" s="110"/>
      <c r="X936" s="110"/>
      <c r="Y936" s="110"/>
      <c r="Z936" s="110"/>
    </row>
    <row r="937" spans="1:26" ht="14.25" customHeight="1" x14ac:dyDescent="0.3">
      <c r="A937" s="110"/>
      <c r="B937" s="110"/>
      <c r="C937" s="110"/>
      <c r="D937" s="110"/>
      <c r="E937" s="110"/>
      <c r="F937" s="110"/>
      <c r="G937" s="110"/>
      <c r="H937" s="110"/>
      <c r="I937" s="110"/>
      <c r="J937" s="110"/>
      <c r="K937" s="110"/>
      <c r="L937" s="110"/>
      <c r="M937" s="110"/>
      <c r="N937" s="110"/>
      <c r="O937" s="110"/>
      <c r="P937" s="110"/>
      <c r="Q937" s="110"/>
      <c r="R937" s="110"/>
      <c r="S937" s="110"/>
      <c r="T937" s="110"/>
      <c r="U937" s="110"/>
      <c r="V937" s="110"/>
      <c r="W937" s="110"/>
      <c r="X937" s="110"/>
      <c r="Y937" s="110"/>
      <c r="Z937" s="110"/>
    </row>
    <row r="938" spans="1:26" ht="14.25" customHeight="1" x14ac:dyDescent="0.3">
      <c r="A938" s="110"/>
      <c r="B938" s="110"/>
      <c r="C938" s="110"/>
      <c r="D938" s="110"/>
      <c r="E938" s="110"/>
      <c r="F938" s="110"/>
      <c r="G938" s="110"/>
      <c r="H938" s="110"/>
      <c r="I938" s="110"/>
      <c r="J938" s="110"/>
      <c r="K938" s="110"/>
      <c r="L938" s="110"/>
      <c r="M938" s="110"/>
      <c r="N938" s="110"/>
      <c r="O938" s="110"/>
      <c r="P938" s="110"/>
      <c r="Q938" s="110"/>
      <c r="R938" s="110"/>
      <c r="S938" s="110"/>
      <c r="T938" s="110"/>
      <c r="U938" s="110"/>
      <c r="V938" s="110"/>
      <c r="W938" s="110"/>
      <c r="X938" s="110"/>
      <c r="Y938" s="110"/>
      <c r="Z938" s="110"/>
    </row>
    <row r="939" spans="1:26" ht="14.25" customHeight="1" x14ac:dyDescent="0.3">
      <c r="A939" s="110"/>
      <c r="B939" s="110"/>
      <c r="C939" s="110"/>
      <c r="D939" s="110"/>
      <c r="E939" s="110"/>
      <c r="F939" s="110"/>
      <c r="G939" s="110"/>
      <c r="H939" s="110"/>
      <c r="I939" s="110"/>
      <c r="J939" s="110"/>
      <c r="K939" s="110"/>
      <c r="L939" s="110"/>
      <c r="M939" s="110"/>
      <c r="N939" s="110"/>
      <c r="O939" s="110"/>
      <c r="P939" s="110"/>
      <c r="Q939" s="110"/>
      <c r="R939" s="110"/>
      <c r="S939" s="110"/>
      <c r="T939" s="110"/>
      <c r="U939" s="110"/>
      <c r="V939" s="110"/>
      <c r="W939" s="110"/>
      <c r="X939" s="110"/>
      <c r="Y939" s="110"/>
      <c r="Z939" s="110"/>
    </row>
    <row r="940" spans="1:26" ht="14.25" customHeight="1" x14ac:dyDescent="0.3">
      <c r="A940" s="110"/>
      <c r="B940" s="110"/>
      <c r="C940" s="110"/>
      <c r="D940" s="110"/>
      <c r="E940" s="110"/>
      <c r="F940" s="110"/>
      <c r="G940" s="110"/>
      <c r="H940" s="110"/>
      <c r="I940" s="110"/>
      <c r="J940" s="110"/>
      <c r="K940" s="110"/>
      <c r="L940" s="110"/>
      <c r="M940" s="110"/>
      <c r="N940" s="110"/>
      <c r="O940" s="110"/>
      <c r="P940" s="110"/>
      <c r="Q940" s="110"/>
      <c r="R940" s="110"/>
      <c r="S940" s="110"/>
      <c r="T940" s="110"/>
      <c r="U940" s="110"/>
      <c r="V940" s="110"/>
      <c r="W940" s="110"/>
      <c r="X940" s="110"/>
      <c r="Y940" s="110"/>
      <c r="Z940" s="110"/>
    </row>
    <row r="941" spans="1:26" ht="14.25" customHeight="1" x14ac:dyDescent="0.3">
      <c r="A941" s="110"/>
      <c r="B941" s="110"/>
      <c r="C941" s="110"/>
      <c r="D941" s="110"/>
      <c r="E941" s="110"/>
      <c r="F941" s="110"/>
      <c r="G941" s="110"/>
      <c r="H941" s="110"/>
      <c r="I941" s="110"/>
      <c r="J941" s="110"/>
      <c r="K941" s="110"/>
      <c r="L941" s="110"/>
      <c r="M941" s="110"/>
      <c r="N941" s="110"/>
      <c r="O941" s="110"/>
      <c r="P941" s="110"/>
      <c r="Q941" s="110"/>
      <c r="R941" s="110"/>
      <c r="S941" s="110"/>
      <c r="T941" s="110"/>
      <c r="U941" s="110"/>
      <c r="V941" s="110"/>
      <c r="W941" s="110"/>
      <c r="X941" s="110"/>
      <c r="Y941" s="110"/>
      <c r="Z941" s="110"/>
    </row>
    <row r="942" spans="1:26" ht="14.25" customHeight="1" x14ac:dyDescent="0.3">
      <c r="A942" s="110"/>
      <c r="B942" s="110"/>
      <c r="C942" s="110"/>
      <c r="D942" s="110"/>
      <c r="E942" s="110"/>
      <c r="F942" s="110"/>
      <c r="G942" s="110"/>
      <c r="H942" s="110"/>
      <c r="I942" s="110"/>
      <c r="J942" s="110"/>
      <c r="K942" s="110"/>
      <c r="L942" s="110"/>
      <c r="M942" s="110"/>
      <c r="N942" s="110"/>
      <c r="O942" s="110"/>
      <c r="P942" s="110"/>
      <c r="Q942" s="110"/>
      <c r="R942" s="110"/>
      <c r="S942" s="110"/>
      <c r="T942" s="110"/>
      <c r="U942" s="110"/>
      <c r="V942" s="110"/>
      <c r="W942" s="110"/>
      <c r="X942" s="110"/>
      <c r="Y942" s="110"/>
      <c r="Z942" s="110"/>
    </row>
    <row r="943" spans="1:26" ht="14.25" customHeight="1" x14ac:dyDescent="0.3">
      <c r="A943" s="110"/>
      <c r="B943" s="110"/>
      <c r="C943" s="110"/>
      <c r="D943" s="110"/>
      <c r="E943" s="110"/>
      <c r="F943" s="110"/>
      <c r="G943" s="110"/>
      <c r="H943" s="110"/>
      <c r="I943" s="110"/>
      <c r="J943" s="110"/>
      <c r="K943" s="110"/>
      <c r="L943" s="110"/>
      <c r="M943" s="110"/>
      <c r="N943" s="110"/>
      <c r="O943" s="110"/>
      <c r="P943" s="110"/>
      <c r="Q943" s="110"/>
      <c r="R943" s="110"/>
      <c r="S943" s="110"/>
      <c r="T943" s="110"/>
      <c r="U943" s="110"/>
      <c r="V943" s="110"/>
      <c r="W943" s="110"/>
      <c r="X943" s="110"/>
      <c r="Y943" s="110"/>
      <c r="Z943" s="110"/>
    </row>
    <row r="944" spans="1:26" ht="14.25" customHeight="1" x14ac:dyDescent="0.3">
      <c r="A944" s="110"/>
      <c r="B944" s="110"/>
      <c r="C944" s="110"/>
      <c r="D944" s="110"/>
      <c r="E944" s="110"/>
      <c r="F944" s="110"/>
      <c r="G944" s="110"/>
      <c r="H944" s="110"/>
      <c r="I944" s="110"/>
      <c r="J944" s="110"/>
      <c r="K944" s="110"/>
      <c r="L944" s="110"/>
      <c r="M944" s="110"/>
      <c r="N944" s="110"/>
      <c r="O944" s="110"/>
      <c r="P944" s="110"/>
      <c r="Q944" s="110"/>
      <c r="R944" s="110"/>
      <c r="S944" s="110"/>
      <c r="T944" s="110"/>
      <c r="U944" s="110"/>
      <c r="V944" s="110"/>
      <c r="W944" s="110"/>
      <c r="X944" s="110"/>
      <c r="Y944" s="110"/>
      <c r="Z944" s="110"/>
    </row>
    <row r="945" spans="1:26" ht="14.25" customHeight="1" x14ac:dyDescent="0.3">
      <c r="A945" s="110"/>
      <c r="B945" s="110"/>
      <c r="C945" s="110"/>
      <c r="D945" s="110"/>
      <c r="E945" s="110"/>
      <c r="F945" s="110"/>
      <c r="G945" s="110"/>
      <c r="H945" s="110"/>
      <c r="I945" s="110"/>
      <c r="J945" s="110"/>
      <c r="K945" s="110"/>
      <c r="L945" s="110"/>
      <c r="M945" s="110"/>
      <c r="N945" s="110"/>
      <c r="O945" s="110"/>
      <c r="P945" s="110"/>
      <c r="Q945" s="110"/>
      <c r="R945" s="110"/>
      <c r="S945" s="110"/>
      <c r="T945" s="110"/>
      <c r="U945" s="110"/>
      <c r="V945" s="110"/>
      <c r="W945" s="110"/>
      <c r="X945" s="110"/>
      <c r="Y945" s="110"/>
      <c r="Z945" s="110"/>
    </row>
    <row r="946" spans="1:26" ht="14.25" customHeight="1" x14ac:dyDescent="0.3">
      <c r="A946" s="110"/>
      <c r="B946" s="110"/>
      <c r="C946" s="110"/>
      <c r="D946" s="110"/>
      <c r="E946" s="110"/>
      <c r="F946" s="110"/>
      <c r="G946" s="110"/>
      <c r="H946" s="110"/>
      <c r="I946" s="110"/>
      <c r="J946" s="110"/>
      <c r="K946" s="110"/>
      <c r="L946" s="110"/>
      <c r="M946" s="110"/>
      <c r="N946" s="110"/>
      <c r="O946" s="110"/>
      <c r="P946" s="110"/>
      <c r="Q946" s="110"/>
      <c r="R946" s="110"/>
      <c r="S946" s="110"/>
      <c r="T946" s="110"/>
      <c r="U946" s="110"/>
      <c r="V946" s="110"/>
      <c r="W946" s="110"/>
      <c r="X946" s="110"/>
      <c r="Y946" s="110"/>
      <c r="Z946" s="110"/>
    </row>
    <row r="947" spans="1:26" ht="14.25" customHeight="1" x14ac:dyDescent="0.3">
      <c r="A947" s="110"/>
      <c r="B947" s="110"/>
      <c r="C947" s="110"/>
      <c r="D947" s="110"/>
      <c r="E947" s="110"/>
      <c r="F947" s="110"/>
      <c r="G947" s="110"/>
      <c r="H947" s="110"/>
      <c r="I947" s="110"/>
      <c r="J947" s="110"/>
      <c r="K947" s="110"/>
      <c r="L947" s="110"/>
      <c r="M947" s="110"/>
      <c r="N947" s="110"/>
      <c r="O947" s="110"/>
      <c r="P947" s="110"/>
      <c r="Q947" s="110"/>
      <c r="R947" s="110"/>
      <c r="S947" s="110"/>
      <c r="T947" s="110"/>
      <c r="U947" s="110"/>
      <c r="V947" s="110"/>
      <c r="W947" s="110"/>
      <c r="X947" s="110"/>
      <c r="Y947" s="110"/>
      <c r="Z947" s="110"/>
    </row>
    <row r="948" spans="1:26" ht="14.25" customHeight="1" x14ac:dyDescent="0.3">
      <c r="A948" s="110"/>
      <c r="B948" s="110"/>
      <c r="C948" s="110"/>
      <c r="D948" s="110"/>
      <c r="E948" s="110"/>
      <c r="F948" s="110"/>
      <c r="G948" s="110"/>
      <c r="H948" s="110"/>
      <c r="I948" s="110"/>
      <c r="J948" s="110"/>
      <c r="K948" s="110"/>
      <c r="L948" s="110"/>
      <c r="M948" s="110"/>
      <c r="N948" s="110"/>
      <c r="O948" s="110"/>
      <c r="P948" s="110"/>
      <c r="Q948" s="110"/>
      <c r="R948" s="110"/>
      <c r="S948" s="110"/>
      <c r="T948" s="110"/>
      <c r="U948" s="110"/>
      <c r="V948" s="110"/>
      <c r="W948" s="110"/>
      <c r="X948" s="110"/>
      <c r="Y948" s="110"/>
      <c r="Z948" s="110"/>
    </row>
    <row r="949" spans="1:26" ht="14.25" customHeight="1" x14ac:dyDescent="0.3">
      <c r="A949" s="110"/>
      <c r="B949" s="110"/>
      <c r="C949" s="110"/>
      <c r="D949" s="110"/>
      <c r="E949" s="110"/>
      <c r="F949" s="110"/>
      <c r="G949" s="110"/>
      <c r="H949" s="110"/>
      <c r="I949" s="110"/>
      <c r="J949" s="110"/>
      <c r="K949" s="110"/>
      <c r="L949" s="110"/>
      <c r="M949" s="110"/>
      <c r="N949" s="110"/>
      <c r="O949" s="110"/>
      <c r="P949" s="110"/>
      <c r="Q949" s="110"/>
      <c r="R949" s="110"/>
      <c r="S949" s="110"/>
      <c r="T949" s="110"/>
      <c r="U949" s="110"/>
      <c r="V949" s="110"/>
      <c r="W949" s="110"/>
      <c r="X949" s="110"/>
      <c r="Y949" s="110"/>
      <c r="Z949" s="110"/>
    </row>
    <row r="950" spans="1:26" ht="14.25" customHeight="1" x14ac:dyDescent="0.3">
      <c r="A950" s="110"/>
      <c r="B950" s="110"/>
      <c r="C950" s="110"/>
      <c r="D950" s="110"/>
      <c r="E950" s="110"/>
      <c r="F950" s="110"/>
      <c r="G950" s="110"/>
      <c r="H950" s="110"/>
      <c r="I950" s="110"/>
      <c r="J950" s="110"/>
      <c r="K950" s="110"/>
      <c r="L950" s="110"/>
      <c r="M950" s="110"/>
      <c r="N950" s="110"/>
      <c r="O950" s="110"/>
      <c r="P950" s="110"/>
      <c r="Q950" s="110"/>
      <c r="R950" s="110"/>
      <c r="S950" s="110"/>
      <c r="T950" s="110"/>
      <c r="U950" s="110"/>
      <c r="V950" s="110"/>
      <c r="W950" s="110"/>
      <c r="X950" s="110"/>
      <c r="Y950" s="110"/>
      <c r="Z950" s="110"/>
    </row>
    <row r="951" spans="1:26" ht="14.25" customHeight="1" x14ac:dyDescent="0.3">
      <c r="A951" s="110"/>
      <c r="B951" s="110"/>
      <c r="C951" s="110"/>
      <c r="D951" s="110"/>
      <c r="E951" s="110"/>
      <c r="F951" s="110"/>
      <c r="G951" s="110"/>
      <c r="H951" s="110"/>
      <c r="I951" s="110"/>
      <c r="J951" s="110"/>
      <c r="K951" s="110"/>
      <c r="L951" s="110"/>
      <c r="M951" s="110"/>
      <c r="N951" s="110"/>
      <c r="O951" s="110"/>
      <c r="P951" s="110"/>
      <c r="Q951" s="110"/>
      <c r="R951" s="110"/>
      <c r="S951" s="110"/>
      <c r="T951" s="110"/>
      <c r="U951" s="110"/>
      <c r="V951" s="110"/>
      <c r="W951" s="110"/>
      <c r="X951" s="110"/>
      <c r="Y951" s="110"/>
      <c r="Z951" s="110"/>
    </row>
    <row r="952" spans="1:26" ht="14.25" customHeight="1" x14ac:dyDescent="0.3">
      <c r="A952" s="110"/>
      <c r="B952" s="110"/>
      <c r="C952" s="110"/>
      <c r="D952" s="110"/>
      <c r="E952" s="110"/>
      <c r="F952" s="110"/>
      <c r="G952" s="110"/>
      <c r="H952" s="110"/>
      <c r="I952" s="110"/>
      <c r="J952" s="110"/>
      <c r="K952" s="110"/>
      <c r="L952" s="110"/>
      <c r="M952" s="110"/>
      <c r="N952" s="110"/>
      <c r="O952" s="110"/>
      <c r="P952" s="110"/>
      <c r="Q952" s="110"/>
      <c r="R952" s="110"/>
      <c r="S952" s="110"/>
      <c r="T952" s="110"/>
      <c r="U952" s="110"/>
      <c r="V952" s="110"/>
      <c r="W952" s="110"/>
      <c r="X952" s="110"/>
      <c r="Y952" s="110"/>
      <c r="Z952" s="110"/>
    </row>
    <row r="953" spans="1:26" ht="14.25" customHeight="1" x14ac:dyDescent="0.3">
      <c r="A953" s="110"/>
      <c r="B953" s="110"/>
      <c r="C953" s="110"/>
      <c r="D953" s="110"/>
      <c r="E953" s="110"/>
      <c r="F953" s="110"/>
      <c r="G953" s="110"/>
      <c r="H953" s="110"/>
      <c r="I953" s="110"/>
      <c r="J953" s="110"/>
      <c r="K953" s="110"/>
      <c r="L953" s="110"/>
      <c r="M953" s="110"/>
      <c r="N953" s="110"/>
      <c r="O953" s="110"/>
      <c r="P953" s="110"/>
      <c r="Q953" s="110"/>
      <c r="R953" s="110"/>
      <c r="S953" s="110"/>
      <c r="T953" s="110"/>
      <c r="U953" s="110"/>
      <c r="V953" s="110"/>
      <c r="W953" s="110"/>
      <c r="X953" s="110"/>
      <c r="Y953" s="110"/>
      <c r="Z953" s="110"/>
    </row>
    <row r="954" spans="1:26" ht="14.25" customHeight="1" x14ac:dyDescent="0.3">
      <c r="A954" s="110"/>
      <c r="B954" s="110"/>
      <c r="C954" s="110"/>
      <c r="D954" s="110"/>
      <c r="E954" s="110"/>
      <c r="F954" s="110"/>
      <c r="G954" s="110"/>
      <c r="H954" s="110"/>
      <c r="I954" s="110"/>
      <c r="J954" s="110"/>
      <c r="K954" s="110"/>
      <c r="L954" s="110"/>
      <c r="M954" s="110"/>
      <c r="N954" s="110"/>
      <c r="O954" s="110"/>
      <c r="P954" s="110"/>
      <c r="Q954" s="110"/>
      <c r="R954" s="110"/>
      <c r="S954" s="110"/>
      <c r="T954" s="110"/>
      <c r="U954" s="110"/>
      <c r="V954" s="110"/>
      <c r="W954" s="110"/>
      <c r="X954" s="110"/>
      <c r="Y954" s="110"/>
      <c r="Z954" s="110"/>
    </row>
    <row r="955" spans="1:26" ht="14.25" customHeight="1" x14ac:dyDescent="0.3">
      <c r="A955" s="110"/>
      <c r="B955" s="110"/>
      <c r="C955" s="110"/>
      <c r="D955" s="110"/>
      <c r="E955" s="110"/>
      <c r="F955" s="110"/>
      <c r="G955" s="110"/>
      <c r="H955" s="110"/>
      <c r="I955" s="110"/>
      <c r="J955" s="110"/>
      <c r="K955" s="110"/>
      <c r="L955" s="110"/>
      <c r="M955" s="110"/>
      <c r="N955" s="110"/>
      <c r="O955" s="110"/>
      <c r="P955" s="110"/>
      <c r="Q955" s="110"/>
      <c r="R955" s="110"/>
      <c r="S955" s="110"/>
      <c r="T955" s="110"/>
      <c r="U955" s="110"/>
      <c r="V955" s="110"/>
      <c r="W955" s="110"/>
      <c r="X955" s="110"/>
      <c r="Y955" s="110"/>
      <c r="Z955" s="110"/>
    </row>
    <row r="956" spans="1:26" ht="14.25" customHeight="1" x14ac:dyDescent="0.3">
      <c r="A956" s="110"/>
      <c r="B956" s="110"/>
      <c r="C956" s="110"/>
      <c r="D956" s="110"/>
      <c r="E956" s="110"/>
      <c r="F956" s="110"/>
      <c r="G956" s="110"/>
      <c r="H956" s="110"/>
      <c r="I956" s="110"/>
      <c r="J956" s="110"/>
      <c r="K956" s="110"/>
      <c r="L956" s="110"/>
      <c r="M956" s="110"/>
      <c r="N956" s="110"/>
      <c r="O956" s="110"/>
      <c r="P956" s="110"/>
      <c r="Q956" s="110"/>
      <c r="R956" s="110"/>
      <c r="S956" s="110"/>
      <c r="T956" s="110"/>
      <c r="U956" s="110"/>
      <c r="V956" s="110"/>
      <c r="W956" s="110"/>
      <c r="X956" s="110"/>
      <c r="Y956" s="110"/>
      <c r="Z956" s="110"/>
    </row>
    <row r="957" spans="1:26" ht="14.25" customHeight="1" x14ac:dyDescent="0.3">
      <c r="A957" s="110"/>
      <c r="B957" s="110"/>
      <c r="C957" s="110"/>
      <c r="D957" s="110"/>
      <c r="E957" s="110"/>
      <c r="F957" s="110"/>
      <c r="G957" s="110"/>
      <c r="H957" s="110"/>
      <c r="I957" s="110"/>
      <c r="J957" s="110"/>
      <c r="K957" s="110"/>
      <c r="L957" s="110"/>
      <c r="M957" s="110"/>
      <c r="N957" s="110"/>
      <c r="O957" s="110"/>
      <c r="P957" s="110"/>
      <c r="Q957" s="110"/>
      <c r="R957" s="110"/>
      <c r="S957" s="110"/>
      <c r="T957" s="110"/>
      <c r="U957" s="110"/>
      <c r="V957" s="110"/>
      <c r="W957" s="110"/>
      <c r="X957" s="110"/>
      <c r="Y957" s="110"/>
      <c r="Z957" s="110"/>
    </row>
    <row r="958" spans="1:26" ht="14.25" customHeight="1" x14ac:dyDescent="0.3">
      <c r="A958" s="110"/>
      <c r="B958" s="110"/>
      <c r="C958" s="110"/>
      <c r="D958" s="110"/>
      <c r="E958" s="110"/>
      <c r="F958" s="110"/>
      <c r="G958" s="110"/>
      <c r="H958" s="110"/>
      <c r="I958" s="110"/>
      <c r="J958" s="110"/>
      <c r="K958" s="110"/>
      <c r="L958" s="110"/>
      <c r="M958" s="110"/>
      <c r="N958" s="110"/>
      <c r="O958" s="110"/>
      <c r="P958" s="110"/>
      <c r="Q958" s="110"/>
      <c r="R958" s="110"/>
      <c r="S958" s="110"/>
      <c r="T958" s="110"/>
      <c r="U958" s="110"/>
      <c r="V958" s="110"/>
      <c r="W958" s="110"/>
      <c r="X958" s="110"/>
      <c r="Y958" s="110"/>
      <c r="Z958" s="110"/>
    </row>
    <row r="959" spans="1:26" ht="14.25" customHeight="1" x14ac:dyDescent="0.3">
      <c r="A959" s="110"/>
      <c r="B959" s="110"/>
      <c r="C959" s="110"/>
      <c r="D959" s="110"/>
      <c r="E959" s="110"/>
      <c r="F959" s="110"/>
      <c r="G959" s="110"/>
      <c r="H959" s="110"/>
      <c r="I959" s="110"/>
      <c r="J959" s="110"/>
      <c r="K959" s="110"/>
      <c r="L959" s="110"/>
      <c r="M959" s="110"/>
      <c r="N959" s="110"/>
      <c r="O959" s="110"/>
      <c r="P959" s="110"/>
      <c r="Q959" s="110"/>
      <c r="R959" s="110"/>
      <c r="S959" s="110"/>
      <c r="T959" s="110"/>
      <c r="U959" s="110"/>
      <c r="V959" s="110"/>
      <c r="W959" s="110"/>
      <c r="X959" s="110"/>
      <c r="Y959" s="110"/>
      <c r="Z959" s="110"/>
    </row>
    <row r="960" spans="1:26" ht="14.25" customHeight="1" x14ac:dyDescent="0.3">
      <c r="A960" s="110"/>
      <c r="B960" s="110"/>
      <c r="C960" s="110"/>
      <c r="D960" s="110"/>
      <c r="E960" s="110"/>
      <c r="F960" s="110"/>
      <c r="G960" s="110"/>
      <c r="H960" s="110"/>
      <c r="I960" s="110"/>
      <c r="J960" s="110"/>
      <c r="K960" s="110"/>
      <c r="L960" s="110"/>
      <c r="M960" s="110"/>
      <c r="N960" s="110"/>
      <c r="O960" s="110"/>
      <c r="P960" s="110"/>
      <c r="Q960" s="110"/>
      <c r="R960" s="110"/>
      <c r="S960" s="110"/>
      <c r="T960" s="110"/>
      <c r="U960" s="110"/>
      <c r="V960" s="110"/>
      <c r="W960" s="110"/>
      <c r="X960" s="110"/>
      <c r="Y960" s="110"/>
      <c r="Z960" s="110"/>
    </row>
    <row r="961" spans="1:26" ht="14.25" customHeight="1" x14ac:dyDescent="0.3">
      <c r="A961" s="110"/>
      <c r="B961" s="110"/>
      <c r="C961" s="110"/>
      <c r="D961" s="110"/>
      <c r="E961" s="110"/>
      <c r="F961" s="110"/>
      <c r="G961" s="110"/>
      <c r="H961" s="110"/>
      <c r="I961" s="110"/>
      <c r="J961" s="110"/>
      <c r="K961" s="110"/>
      <c r="L961" s="110"/>
      <c r="M961" s="110"/>
      <c r="N961" s="110"/>
      <c r="O961" s="110"/>
      <c r="P961" s="110"/>
      <c r="Q961" s="110"/>
      <c r="R961" s="110"/>
      <c r="S961" s="110"/>
      <c r="T961" s="110"/>
      <c r="U961" s="110"/>
      <c r="V961" s="110"/>
      <c r="W961" s="110"/>
      <c r="X961" s="110"/>
      <c r="Y961" s="110"/>
      <c r="Z961" s="110"/>
    </row>
    <row r="962" spans="1:26" ht="14.25" customHeight="1" x14ac:dyDescent="0.3">
      <c r="A962" s="110"/>
      <c r="B962" s="110"/>
      <c r="C962" s="110"/>
      <c r="D962" s="110"/>
      <c r="E962" s="110"/>
      <c r="F962" s="110"/>
      <c r="G962" s="110"/>
      <c r="H962" s="110"/>
      <c r="I962" s="110"/>
      <c r="J962" s="110"/>
      <c r="K962" s="110"/>
      <c r="L962" s="110"/>
      <c r="M962" s="110"/>
      <c r="N962" s="110"/>
      <c r="O962" s="110"/>
      <c r="P962" s="110"/>
      <c r="Q962" s="110"/>
      <c r="R962" s="110"/>
      <c r="S962" s="110"/>
      <c r="T962" s="110"/>
      <c r="U962" s="110"/>
      <c r="V962" s="110"/>
      <c r="W962" s="110"/>
      <c r="X962" s="110"/>
      <c r="Y962" s="110"/>
      <c r="Z962" s="110"/>
    </row>
    <row r="963" spans="1:26" ht="14.25" customHeight="1" x14ac:dyDescent="0.3">
      <c r="A963" s="110"/>
      <c r="B963" s="110"/>
      <c r="C963" s="110"/>
      <c r="D963" s="110"/>
      <c r="E963" s="110"/>
      <c r="F963" s="110"/>
      <c r="G963" s="110"/>
      <c r="H963" s="110"/>
      <c r="I963" s="110"/>
      <c r="J963" s="110"/>
      <c r="K963" s="110"/>
      <c r="L963" s="110"/>
      <c r="M963" s="110"/>
      <c r="N963" s="110"/>
      <c r="O963" s="110"/>
      <c r="P963" s="110"/>
      <c r="Q963" s="110"/>
      <c r="R963" s="110"/>
      <c r="S963" s="110"/>
      <c r="T963" s="110"/>
      <c r="U963" s="110"/>
      <c r="V963" s="110"/>
      <c r="W963" s="110"/>
      <c r="X963" s="110"/>
      <c r="Y963" s="110"/>
      <c r="Z963" s="110"/>
    </row>
    <row r="964" spans="1:26" ht="14.25" customHeight="1" x14ac:dyDescent="0.3">
      <c r="A964" s="110"/>
      <c r="B964" s="110"/>
      <c r="C964" s="110"/>
      <c r="D964" s="110"/>
      <c r="E964" s="110"/>
      <c r="F964" s="110"/>
      <c r="G964" s="110"/>
      <c r="H964" s="110"/>
      <c r="I964" s="110"/>
      <c r="J964" s="110"/>
      <c r="K964" s="110"/>
      <c r="L964" s="110"/>
      <c r="M964" s="110"/>
      <c r="N964" s="110"/>
      <c r="O964" s="110"/>
      <c r="P964" s="110"/>
      <c r="Q964" s="110"/>
      <c r="R964" s="110"/>
      <c r="S964" s="110"/>
      <c r="T964" s="110"/>
      <c r="U964" s="110"/>
      <c r="V964" s="110"/>
      <c r="W964" s="110"/>
      <c r="X964" s="110"/>
      <c r="Y964" s="110"/>
      <c r="Z964" s="110"/>
    </row>
    <row r="965" spans="1:26" ht="14.25" customHeight="1" x14ac:dyDescent="0.3">
      <c r="A965" s="110"/>
      <c r="B965" s="110"/>
      <c r="C965" s="110"/>
      <c r="D965" s="110"/>
      <c r="E965" s="110"/>
      <c r="F965" s="110"/>
      <c r="G965" s="110"/>
      <c r="H965" s="110"/>
      <c r="I965" s="110"/>
      <c r="J965" s="110"/>
      <c r="K965" s="110"/>
      <c r="L965" s="110"/>
      <c r="M965" s="110"/>
      <c r="N965" s="110"/>
      <c r="O965" s="110"/>
      <c r="P965" s="110"/>
      <c r="Q965" s="110"/>
      <c r="R965" s="110"/>
      <c r="S965" s="110"/>
      <c r="T965" s="110"/>
      <c r="U965" s="110"/>
      <c r="V965" s="110"/>
      <c r="W965" s="110"/>
      <c r="X965" s="110"/>
      <c r="Y965" s="110"/>
      <c r="Z965" s="110"/>
    </row>
    <row r="966" spans="1:26" ht="14.25" customHeight="1" x14ac:dyDescent="0.3">
      <c r="A966" s="110"/>
      <c r="B966" s="110"/>
      <c r="C966" s="110"/>
      <c r="D966" s="110"/>
      <c r="E966" s="110"/>
      <c r="F966" s="110"/>
      <c r="G966" s="110"/>
      <c r="H966" s="110"/>
      <c r="I966" s="110"/>
      <c r="J966" s="110"/>
      <c r="K966" s="110"/>
      <c r="L966" s="110"/>
      <c r="M966" s="110"/>
      <c r="N966" s="110"/>
      <c r="O966" s="110"/>
      <c r="P966" s="110"/>
      <c r="Q966" s="110"/>
      <c r="R966" s="110"/>
      <c r="S966" s="110"/>
      <c r="T966" s="110"/>
      <c r="U966" s="110"/>
      <c r="V966" s="110"/>
      <c r="W966" s="110"/>
      <c r="X966" s="110"/>
      <c r="Y966" s="110"/>
      <c r="Z966" s="110"/>
    </row>
    <row r="967" spans="1:26" ht="14.25" customHeight="1" x14ac:dyDescent="0.3">
      <c r="A967" s="110"/>
      <c r="B967" s="110"/>
      <c r="C967" s="110"/>
      <c r="D967" s="110"/>
      <c r="E967" s="110"/>
      <c r="F967" s="110"/>
      <c r="G967" s="110"/>
      <c r="H967" s="110"/>
      <c r="I967" s="110"/>
      <c r="J967" s="110"/>
      <c r="K967" s="110"/>
      <c r="L967" s="110"/>
      <c r="M967" s="110"/>
      <c r="N967" s="110"/>
      <c r="O967" s="110"/>
      <c r="P967" s="110"/>
      <c r="Q967" s="110"/>
      <c r="R967" s="110"/>
      <c r="S967" s="110"/>
      <c r="T967" s="110"/>
      <c r="U967" s="110"/>
      <c r="V967" s="110"/>
      <c r="W967" s="110"/>
      <c r="X967" s="110"/>
      <c r="Y967" s="110"/>
      <c r="Z967" s="110"/>
    </row>
    <row r="968" spans="1:26" ht="14.25" customHeight="1" x14ac:dyDescent="0.3">
      <c r="A968" s="110"/>
      <c r="B968" s="110"/>
      <c r="C968" s="110"/>
      <c r="D968" s="110"/>
      <c r="E968" s="110"/>
      <c r="F968" s="110"/>
      <c r="G968" s="110"/>
      <c r="H968" s="110"/>
      <c r="I968" s="110"/>
      <c r="J968" s="110"/>
      <c r="K968" s="110"/>
      <c r="L968" s="110"/>
      <c r="M968" s="110"/>
      <c r="N968" s="110"/>
      <c r="O968" s="110"/>
      <c r="P968" s="110"/>
      <c r="Q968" s="110"/>
      <c r="R968" s="110"/>
      <c r="S968" s="110"/>
      <c r="T968" s="110"/>
      <c r="U968" s="110"/>
      <c r="V968" s="110"/>
      <c r="W968" s="110"/>
      <c r="X968" s="110"/>
      <c r="Y968" s="110"/>
      <c r="Z968" s="110"/>
    </row>
    <row r="969" spans="1:26" ht="14.25" customHeight="1" x14ac:dyDescent="0.3">
      <c r="A969" s="110"/>
      <c r="B969" s="110"/>
      <c r="C969" s="110"/>
      <c r="D969" s="110"/>
      <c r="E969" s="110"/>
      <c r="F969" s="110"/>
      <c r="G969" s="110"/>
      <c r="H969" s="110"/>
      <c r="I969" s="110"/>
      <c r="J969" s="110"/>
      <c r="K969" s="110"/>
      <c r="L969" s="110"/>
      <c r="M969" s="110"/>
      <c r="N969" s="110"/>
      <c r="O969" s="110"/>
      <c r="P969" s="110"/>
      <c r="Q969" s="110"/>
      <c r="R969" s="110"/>
      <c r="S969" s="110"/>
      <c r="T969" s="110"/>
      <c r="U969" s="110"/>
      <c r="V969" s="110"/>
      <c r="W969" s="110"/>
      <c r="X969" s="110"/>
      <c r="Y969" s="110"/>
      <c r="Z969" s="110"/>
    </row>
    <row r="970" spans="1:26" ht="14.25" customHeight="1" x14ac:dyDescent="0.3">
      <c r="A970" s="110"/>
      <c r="B970" s="110"/>
      <c r="C970" s="110"/>
      <c r="D970" s="110"/>
      <c r="E970" s="110"/>
      <c r="F970" s="110"/>
      <c r="G970" s="110"/>
      <c r="H970" s="110"/>
      <c r="I970" s="110"/>
      <c r="J970" s="110"/>
      <c r="K970" s="110"/>
      <c r="L970" s="110"/>
      <c r="M970" s="110"/>
      <c r="N970" s="110"/>
      <c r="O970" s="110"/>
      <c r="P970" s="110"/>
      <c r="Q970" s="110"/>
      <c r="R970" s="110"/>
      <c r="S970" s="110"/>
      <c r="T970" s="110"/>
      <c r="U970" s="110"/>
      <c r="V970" s="110"/>
      <c r="W970" s="110"/>
      <c r="X970" s="110"/>
      <c r="Y970" s="110"/>
      <c r="Z970" s="110"/>
    </row>
    <row r="971" spans="1:26" ht="14.25" customHeight="1" x14ac:dyDescent="0.3">
      <c r="A971" s="110"/>
      <c r="B971" s="110"/>
      <c r="C971" s="110"/>
      <c r="D971" s="110"/>
      <c r="E971" s="110"/>
      <c r="F971" s="110"/>
      <c r="G971" s="110"/>
      <c r="H971" s="110"/>
      <c r="I971" s="110"/>
      <c r="J971" s="110"/>
      <c r="K971" s="110"/>
      <c r="L971" s="110"/>
      <c r="M971" s="110"/>
      <c r="N971" s="110"/>
      <c r="O971" s="110"/>
      <c r="P971" s="110"/>
      <c r="Q971" s="110"/>
      <c r="R971" s="110"/>
      <c r="S971" s="110"/>
      <c r="T971" s="110"/>
      <c r="U971" s="110"/>
      <c r="V971" s="110"/>
      <c r="W971" s="110"/>
      <c r="X971" s="110"/>
      <c r="Y971" s="110"/>
      <c r="Z971" s="110"/>
    </row>
    <row r="972" spans="1:26" ht="14.25" customHeight="1" x14ac:dyDescent="0.3">
      <c r="A972" s="110"/>
      <c r="B972" s="110"/>
      <c r="C972" s="110"/>
      <c r="D972" s="110"/>
      <c r="E972" s="110"/>
      <c r="F972" s="110"/>
      <c r="G972" s="110"/>
      <c r="H972" s="110"/>
      <c r="I972" s="110"/>
      <c r="J972" s="110"/>
      <c r="K972" s="110"/>
      <c r="L972" s="110"/>
      <c r="M972" s="110"/>
      <c r="N972" s="110"/>
      <c r="O972" s="110"/>
      <c r="P972" s="110"/>
      <c r="Q972" s="110"/>
      <c r="R972" s="110"/>
      <c r="S972" s="110"/>
      <c r="T972" s="110"/>
      <c r="U972" s="110"/>
      <c r="V972" s="110"/>
      <c r="W972" s="110"/>
      <c r="X972" s="110"/>
      <c r="Y972" s="110"/>
      <c r="Z972" s="110"/>
    </row>
    <row r="973" spans="1:26" ht="14.25" customHeight="1" x14ac:dyDescent="0.3">
      <c r="A973" s="110"/>
      <c r="B973" s="110"/>
      <c r="C973" s="110"/>
      <c r="D973" s="110"/>
      <c r="E973" s="110"/>
      <c r="F973" s="110"/>
      <c r="G973" s="110"/>
      <c r="H973" s="110"/>
      <c r="I973" s="110"/>
      <c r="J973" s="110"/>
      <c r="K973" s="110"/>
      <c r="L973" s="110"/>
      <c r="M973" s="110"/>
      <c r="N973" s="110"/>
      <c r="O973" s="110"/>
      <c r="P973" s="110"/>
      <c r="Q973" s="110"/>
      <c r="R973" s="110"/>
      <c r="S973" s="110"/>
      <c r="T973" s="110"/>
      <c r="U973" s="110"/>
      <c r="V973" s="110"/>
      <c r="W973" s="110"/>
      <c r="X973" s="110"/>
      <c r="Y973" s="110"/>
      <c r="Z973" s="110"/>
    </row>
    <row r="974" spans="1:26" ht="14.25" customHeight="1" x14ac:dyDescent="0.3">
      <c r="A974" s="110"/>
      <c r="B974" s="110"/>
      <c r="C974" s="110"/>
      <c r="D974" s="110"/>
      <c r="E974" s="110"/>
      <c r="F974" s="110"/>
      <c r="G974" s="110"/>
      <c r="H974" s="110"/>
      <c r="I974" s="110"/>
      <c r="J974" s="110"/>
      <c r="K974" s="110"/>
      <c r="L974" s="110"/>
      <c r="M974" s="110"/>
      <c r="N974" s="110"/>
      <c r="O974" s="110"/>
      <c r="P974" s="110"/>
      <c r="Q974" s="110"/>
      <c r="R974" s="110"/>
      <c r="S974" s="110"/>
      <c r="T974" s="110"/>
      <c r="U974" s="110"/>
      <c r="V974" s="110"/>
      <c r="W974" s="110"/>
      <c r="X974" s="110"/>
      <c r="Y974" s="110"/>
      <c r="Z974" s="110"/>
    </row>
    <row r="975" spans="1:26" ht="14.25" customHeight="1" x14ac:dyDescent="0.3">
      <c r="A975" s="110"/>
      <c r="B975" s="110"/>
      <c r="C975" s="110"/>
      <c r="D975" s="110"/>
      <c r="E975" s="110"/>
      <c r="F975" s="110"/>
      <c r="G975" s="110"/>
      <c r="H975" s="110"/>
      <c r="I975" s="110"/>
      <c r="J975" s="110"/>
      <c r="K975" s="110"/>
      <c r="L975" s="110"/>
      <c r="M975" s="110"/>
      <c r="N975" s="110"/>
      <c r="O975" s="110"/>
      <c r="P975" s="110"/>
      <c r="Q975" s="110"/>
      <c r="R975" s="110"/>
      <c r="S975" s="110"/>
      <c r="T975" s="110"/>
      <c r="U975" s="110"/>
      <c r="V975" s="110"/>
      <c r="W975" s="110"/>
      <c r="X975" s="110"/>
      <c r="Y975" s="110"/>
      <c r="Z975" s="110"/>
    </row>
    <row r="976" spans="1:26" ht="14.25" customHeight="1" x14ac:dyDescent="0.3">
      <c r="A976" s="110"/>
      <c r="B976" s="110"/>
      <c r="C976" s="110"/>
      <c r="D976" s="110"/>
      <c r="E976" s="110"/>
      <c r="F976" s="110"/>
      <c r="G976" s="110"/>
      <c r="H976" s="110"/>
      <c r="I976" s="110"/>
      <c r="J976" s="110"/>
      <c r="K976" s="110"/>
      <c r="L976" s="110"/>
      <c r="M976" s="110"/>
      <c r="N976" s="110"/>
      <c r="O976" s="110"/>
      <c r="P976" s="110"/>
      <c r="Q976" s="110"/>
      <c r="R976" s="110"/>
      <c r="S976" s="110"/>
      <c r="T976" s="110"/>
      <c r="U976" s="110"/>
      <c r="V976" s="110"/>
      <c r="W976" s="110"/>
      <c r="X976" s="110"/>
      <c r="Y976" s="110"/>
      <c r="Z976" s="110"/>
    </row>
    <row r="977" spans="1:26" ht="14.25" customHeight="1" x14ac:dyDescent="0.3">
      <c r="A977" s="110"/>
      <c r="B977" s="110"/>
      <c r="C977" s="110"/>
      <c r="D977" s="110"/>
      <c r="E977" s="110"/>
      <c r="F977" s="110"/>
      <c r="G977" s="110"/>
      <c r="H977" s="110"/>
      <c r="I977" s="110"/>
      <c r="J977" s="110"/>
      <c r="K977" s="110"/>
      <c r="L977" s="110"/>
      <c r="M977" s="110"/>
      <c r="N977" s="110"/>
      <c r="O977" s="110"/>
      <c r="P977" s="110"/>
      <c r="Q977" s="110"/>
      <c r="R977" s="110"/>
      <c r="S977" s="110"/>
      <c r="T977" s="110"/>
      <c r="U977" s="110"/>
      <c r="V977" s="110"/>
      <c r="W977" s="110"/>
      <c r="X977" s="110"/>
      <c r="Y977" s="110"/>
      <c r="Z977" s="110"/>
    </row>
    <row r="978" spans="1:26" ht="14.25" customHeight="1" x14ac:dyDescent="0.3">
      <c r="A978" s="110"/>
      <c r="B978" s="110"/>
      <c r="C978" s="110"/>
      <c r="D978" s="110"/>
      <c r="E978" s="110"/>
      <c r="F978" s="110"/>
      <c r="G978" s="110"/>
      <c r="H978" s="110"/>
      <c r="I978" s="110"/>
      <c r="J978" s="110"/>
      <c r="K978" s="110"/>
      <c r="L978" s="110"/>
      <c r="M978" s="110"/>
      <c r="N978" s="110"/>
      <c r="O978" s="110"/>
      <c r="P978" s="110"/>
      <c r="Q978" s="110"/>
      <c r="R978" s="110"/>
      <c r="S978" s="110"/>
      <c r="T978" s="110"/>
      <c r="U978" s="110"/>
      <c r="V978" s="110"/>
      <c r="W978" s="110"/>
      <c r="X978" s="110"/>
      <c r="Y978" s="110"/>
      <c r="Z978" s="110"/>
    </row>
    <row r="979" spans="1:26" ht="14.25" customHeight="1" x14ac:dyDescent="0.3">
      <c r="A979" s="110"/>
      <c r="B979" s="110"/>
      <c r="C979" s="110"/>
      <c r="D979" s="110"/>
      <c r="E979" s="110"/>
      <c r="F979" s="110"/>
      <c r="G979" s="110"/>
      <c r="H979" s="110"/>
      <c r="I979" s="110"/>
      <c r="J979" s="110"/>
      <c r="K979" s="110"/>
      <c r="L979" s="110"/>
      <c r="M979" s="110"/>
      <c r="N979" s="110"/>
      <c r="O979" s="110"/>
      <c r="P979" s="110"/>
      <c r="Q979" s="110"/>
      <c r="R979" s="110"/>
      <c r="S979" s="110"/>
      <c r="T979" s="110"/>
      <c r="U979" s="110"/>
      <c r="V979" s="110"/>
      <c r="W979" s="110"/>
      <c r="X979" s="110"/>
      <c r="Y979" s="110"/>
      <c r="Z979" s="110"/>
    </row>
    <row r="980" spans="1:26" ht="14.25" customHeight="1" x14ac:dyDescent="0.3">
      <c r="A980" s="110"/>
      <c r="B980" s="110"/>
      <c r="C980" s="110"/>
      <c r="D980" s="110"/>
      <c r="E980" s="110"/>
      <c r="F980" s="110"/>
      <c r="G980" s="110"/>
      <c r="H980" s="110"/>
      <c r="I980" s="110"/>
      <c r="J980" s="110"/>
      <c r="K980" s="110"/>
      <c r="L980" s="110"/>
      <c r="M980" s="110"/>
      <c r="N980" s="110"/>
      <c r="O980" s="110"/>
      <c r="P980" s="110"/>
      <c r="Q980" s="110"/>
      <c r="R980" s="110"/>
      <c r="S980" s="110"/>
      <c r="T980" s="110"/>
      <c r="U980" s="110"/>
      <c r="V980" s="110"/>
      <c r="W980" s="110"/>
      <c r="X980" s="110"/>
      <c r="Y980" s="110"/>
      <c r="Z980" s="110"/>
    </row>
    <row r="981" spans="1:26" ht="14.25" customHeight="1" x14ac:dyDescent="0.3">
      <c r="A981" s="110"/>
      <c r="B981" s="110"/>
      <c r="C981" s="110"/>
      <c r="D981" s="110"/>
      <c r="E981" s="110"/>
      <c r="F981" s="110"/>
      <c r="G981" s="110"/>
      <c r="H981" s="110"/>
      <c r="I981" s="110"/>
      <c r="J981" s="110"/>
      <c r="K981" s="110"/>
      <c r="L981" s="110"/>
      <c r="M981" s="110"/>
      <c r="N981" s="110"/>
      <c r="O981" s="110"/>
      <c r="P981" s="110"/>
      <c r="Q981" s="110"/>
      <c r="R981" s="110"/>
      <c r="S981" s="110"/>
      <c r="T981" s="110"/>
      <c r="U981" s="110"/>
      <c r="V981" s="110"/>
      <c r="W981" s="110"/>
      <c r="X981" s="110"/>
      <c r="Y981" s="110"/>
      <c r="Z981" s="110"/>
    </row>
    <row r="982" spans="1:26" ht="14.25" customHeight="1" x14ac:dyDescent="0.3">
      <c r="A982" s="110"/>
      <c r="B982" s="110"/>
      <c r="C982" s="110"/>
      <c r="D982" s="110"/>
      <c r="E982" s="110"/>
      <c r="F982" s="110"/>
      <c r="G982" s="110"/>
      <c r="H982" s="110"/>
      <c r="I982" s="110"/>
      <c r="J982" s="110"/>
      <c r="K982" s="110"/>
      <c r="L982" s="110"/>
      <c r="M982" s="110"/>
      <c r="N982" s="110"/>
      <c r="O982" s="110"/>
      <c r="P982" s="110"/>
      <c r="Q982" s="110"/>
      <c r="R982" s="110"/>
      <c r="S982" s="110"/>
      <c r="T982" s="110"/>
      <c r="U982" s="110"/>
      <c r="V982" s="110"/>
      <c r="W982" s="110"/>
      <c r="X982" s="110"/>
      <c r="Y982" s="110"/>
      <c r="Z982" s="110"/>
    </row>
    <row r="983" spans="1:26" ht="14.25" customHeight="1" x14ac:dyDescent="0.3">
      <c r="A983" s="110"/>
      <c r="B983" s="110"/>
      <c r="C983" s="110"/>
      <c r="D983" s="110"/>
      <c r="E983" s="110"/>
      <c r="F983" s="110"/>
      <c r="G983" s="110"/>
      <c r="H983" s="110"/>
      <c r="I983" s="110"/>
      <c r="J983" s="110"/>
      <c r="K983" s="110"/>
      <c r="L983" s="110"/>
      <c r="M983" s="110"/>
      <c r="N983" s="110"/>
      <c r="O983" s="110"/>
      <c r="P983" s="110"/>
      <c r="Q983" s="110"/>
      <c r="R983" s="110"/>
      <c r="S983" s="110"/>
      <c r="T983" s="110"/>
      <c r="U983" s="110"/>
      <c r="V983" s="110"/>
      <c r="W983" s="110"/>
      <c r="X983" s="110"/>
      <c r="Y983" s="110"/>
      <c r="Z983" s="110"/>
    </row>
    <row r="984" spans="1:26" ht="14.25" customHeight="1" x14ac:dyDescent="0.3">
      <c r="A984" s="110"/>
      <c r="B984" s="110"/>
      <c r="C984" s="110"/>
      <c r="D984" s="110"/>
      <c r="E984" s="110"/>
      <c r="F984" s="110"/>
      <c r="G984" s="110"/>
      <c r="H984" s="110"/>
      <c r="I984" s="110"/>
      <c r="J984" s="110"/>
      <c r="K984" s="110"/>
      <c r="L984" s="110"/>
      <c r="M984" s="110"/>
      <c r="N984" s="110"/>
      <c r="O984" s="110"/>
      <c r="P984" s="110"/>
      <c r="Q984" s="110"/>
      <c r="R984" s="110"/>
      <c r="S984" s="110"/>
      <c r="T984" s="110"/>
      <c r="U984" s="110"/>
      <c r="V984" s="110"/>
      <c r="W984" s="110"/>
      <c r="X984" s="110"/>
      <c r="Y984" s="110"/>
      <c r="Z984" s="110"/>
    </row>
    <row r="985" spans="1:26" ht="14.25" customHeight="1" x14ac:dyDescent="0.3">
      <c r="A985" s="110"/>
      <c r="B985" s="110"/>
      <c r="C985" s="110"/>
      <c r="D985" s="110"/>
      <c r="E985" s="110"/>
      <c r="F985" s="110"/>
      <c r="G985" s="110"/>
      <c r="H985" s="110"/>
      <c r="I985" s="110"/>
      <c r="J985" s="110"/>
      <c r="K985" s="110"/>
      <c r="L985" s="110"/>
      <c r="M985" s="110"/>
      <c r="N985" s="110"/>
      <c r="O985" s="110"/>
      <c r="P985" s="110"/>
      <c r="Q985" s="110"/>
      <c r="R985" s="110"/>
      <c r="S985" s="110"/>
      <c r="T985" s="110"/>
      <c r="U985" s="110"/>
      <c r="V985" s="110"/>
      <c r="W985" s="110"/>
      <c r="X985" s="110"/>
      <c r="Y985" s="110"/>
      <c r="Z985" s="110"/>
    </row>
    <row r="986" spans="1:26" ht="14.25" customHeight="1" x14ac:dyDescent="0.3">
      <c r="A986" s="110"/>
      <c r="B986" s="110"/>
      <c r="C986" s="110"/>
      <c r="D986" s="110"/>
      <c r="E986" s="110"/>
      <c r="F986" s="110"/>
      <c r="G986" s="110"/>
      <c r="H986" s="110"/>
      <c r="I986" s="110"/>
      <c r="J986" s="110"/>
      <c r="K986" s="110"/>
      <c r="L986" s="110"/>
      <c r="M986" s="110"/>
      <c r="N986" s="110"/>
      <c r="O986" s="110"/>
      <c r="P986" s="110"/>
      <c r="Q986" s="110"/>
      <c r="R986" s="110"/>
      <c r="S986" s="110"/>
      <c r="T986" s="110"/>
      <c r="U986" s="110"/>
      <c r="V986" s="110"/>
      <c r="W986" s="110"/>
      <c r="X986" s="110"/>
      <c r="Y986" s="110"/>
      <c r="Z986" s="110"/>
    </row>
    <row r="987" spans="1:26" ht="14.25" customHeight="1" x14ac:dyDescent="0.3">
      <c r="A987" s="110"/>
      <c r="B987" s="110"/>
      <c r="C987" s="110"/>
      <c r="D987" s="110"/>
      <c r="E987" s="110"/>
      <c r="F987" s="110"/>
      <c r="G987" s="110"/>
      <c r="H987" s="110"/>
      <c r="I987" s="110"/>
      <c r="J987" s="110"/>
      <c r="K987" s="110"/>
      <c r="L987" s="110"/>
      <c r="M987" s="110"/>
      <c r="N987" s="110"/>
      <c r="O987" s="110"/>
      <c r="P987" s="110"/>
      <c r="Q987" s="110"/>
      <c r="R987" s="110"/>
      <c r="S987" s="110"/>
      <c r="T987" s="110"/>
      <c r="U987" s="110"/>
      <c r="V987" s="110"/>
      <c r="W987" s="110"/>
      <c r="X987" s="110"/>
      <c r="Y987" s="110"/>
      <c r="Z987" s="110"/>
    </row>
    <row r="988" spans="1:26" ht="14.25" customHeight="1" x14ac:dyDescent="0.3">
      <c r="A988" s="110"/>
      <c r="B988" s="110"/>
      <c r="C988" s="110"/>
      <c r="D988" s="110"/>
      <c r="E988" s="110"/>
      <c r="F988" s="110"/>
      <c r="G988" s="110"/>
      <c r="H988" s="110"/>
      <c r="I988" s="110"/>
      <c r="J988" s="110"/>
      <c r="K988" s="110"/>
      <c r="L988" s="110"/>
      <c r="M988" s="110"/>
      <c r="N988" s="110"/>
      <c r="O988" s="110"/>
      <c r="P988" s="110"/>
      <c r="Q988" s="110"/>
      <c r="R988" s="110"/>
      <c r="S988" s="110"/>
      <c r="T988" s="110"/>
      <c r="U988" s="110"/>
      <c r="V988" s="110"/>
      <c r="W988" s="110"/>
      <c r="X988" s="110"/>
      <c r="Y988" s="110"/>
      <c r="Z988" s="110"/>
    </row>
    <row r="989" spans="1:26" ht="14.25" customHeight="1" x14ac:dyDescent="0.3">
      <c r="A989" s="110"/>
      <c r="B989" s="110"/>
      <c r="C989" s="110"/>
      <c r="D989" s="110"/>
      <c r="E989" s="110"/>
      <c r="F989" s="110"/>
      <c r="G989" s="110"/>
      <c r="H989" s="110"/>
      <c r="I989" s="110"/>
      <c r="J989" s="110"/>
      <c r="K989" s="110"/>
      <c r="L989" s="110"/>
      <c r="M989" s="110"/>
      <c r="N989" s="110"/>
      <c r="O989" s="110"/>
      <c r="P989" s="110"/>
      <c r="Q989" s="110"/>
      <c r="R989" s="110"/>
      <c r="S989" s="110"/>
      <c r="T989" s="110"/>
      <c r="U989" s="110"/>
      <c r="V989" s="110"/>
      <c r="W989" s="110"/>
      <c r="X989" s="110"/>
      <c r="Y989" s="110"/>
      <c r="Z989" s="110"/>
    </row>
    <row r="990" spans="1:26" ht="14.25" customHeight="1" x14ac:dyDescent="0.3">
      <c r="A990" s="110"/>
      <c r="B990" s="110"/>
      <c r="C990" s="110"/>
      <c r="D990" s="110"/>
      <c r="E990" s="110"/>
      <c r="F990" s="110"/>
      <c r="G990" s="110"/>
      <c r="H990" s="110"/>
      <c r="I990" s="110"/>
      <c r="J990" s="110"/>
      <c r="K990" s="110"/>
      <c r="L990" s="110"/>
      <c r="M990" s="110"/>
      <c r="N990" s="110"/>
      <c r="O990" s="110"/>
      <c r="P990" s="110"/>
      <c r="Q990" s="110"/>
      <c r="R990" s="110"/>
      <c r="S990" s="110"/>
      <c r="T990" s="110"/>
      <c r="U990" s="110"/>
      <c r="V990" s="110"/>
      <c r="W990" s="110"/>
      <c r="X990" s="110"/>
      <c r="Y990" s="110"/>
      <c r="Z990" s="110"/>
    </row>
    <row r="991" spans="1:26" ht="14.25" customHeight="1" x14ac:dyDescent="0.3">
      <c r="A991" s="110"/>
      <c r="B991" s="110"/>
      <c r="C991" s="110"/>
      <c r="D991" s="110"/>
      <c r="E991" s="110"/>
      <c r="F991" s="110"/>
      <c r="G991" s="110"/>
      <c r="H991" s="110"/>
      <c r="I991" s="110"/>
      <c r="J991" s="110"/>
      <c r="K991" s="110"/>
      <c r="L991" s="110"/>
      <c r="M991" s="110"/>
      <c r="N991" s="110"/>
      <c r="O991" s="110"/>
      <c r="P991" s="110"/>
      <c r="Q991" s="110"/>
      <c r="R991" s="110"/>
      <c r="S991" s="110"/>
      <c r="T991" s="110"/>
      <c r="U991" s="110"/>
      <c r="V991" s="110"/>
      <c r="W991" s="110"/>
      <c r="X991" s="110"/>
      <c r="Y991" s="110"/>
      <c r="Z991" s="110"/>
    </row>
    <row r="992" spans="1:26" ht="14.25" customHeight="1" x14ac:dyDescent="0.3">
      <c r="A992" s="110"/>
      <c r="B992" s="110"/>
      <c r="C992" s="110"/>
      <c r="D992" s="110"/>
      <c r="E992" s="110"/>
      <c r="F992" s="110"/>
      <c r="G992" s="110"/>
      <c r="H992" s="110"/>
      <c r="I992" s="110"/>
      <c r="J992" s="110"/>
      <c r="K992" s="110"/>
      <c r="L992" s="110"/>
      <c r="M992" s="110"/>
      <c r="N992" s="110"/>
      <c r="O992" s="110"/>
      <c r="P992" s="110"/>
      <c r="Q992" s="110"/>
      <c r="R992" s="110"/>
      <c r="S992" s="110"/>
      <c r="T992" s="110"/>
      <c r="U992" s="110"/>
      <c r="V992" s="110"/>
      <c r="W992" s="110"/>
      <c r="X992" s="110"/>
      <c r="Y992" s="110"/>
      <c r="Z992" s="110"/>
    </row>
    <row r="993" spans="1:26" ht="14.25" customHeight="1" x14ac:dyDescent="0.3">
      <c r="A993" s="110"/>
      <c r="B993" s="110"/>
      <c r="C993" s="110"/>
      <c r="D993" s="110"/>
      <c r="E993" s="110"/>
      <c r="F993" s="110"/>
      <c r="G993" s="110"/>
      <c r="H993" s="110"/>
      <c r="I993" s="110"/>
      <c r="J993" s="110"/>
      <c r="K993" s="110"/>
      <c r="L993" s="110"/>
      <c r="M993" s="110"/>
      <c r="N993" s="110"/>
      <c r="O993" s="110"/>
      <c r="P993" s="110"/>
      <c r="Q993" s="110"/>
      <c r="R993" s="110"/>
      <c r="S993" s="110"/>
      <c r="T993" s="110"/>
      <c r="U993" s="110"/>
      <c r="V993" s="110"/>
      <c r="W993" s="110"/>
      <c r="X993" s="110"/>
      <c r="Y993" s="110"/>
      <c r="Z993" s="110"/>
    </row>
    <row r="994" spans="1:26" ht="14.25" customHeight="1" x14ac:dyDescent="0.3">
      <c r="A994" s="110"/>
      <c r="B994" s="110"/>
      <c r="C994" s="110"/>
      <c r="D994" s="110"/>
      <c r="E994" s="110"/>
      <c r="F994" s="110"/>
      <c r="G994" s="110"/>
      <c r="H994" s="110"/>
      <c r="I994" s="110"/>
      <c r="J994" s="110"/>
      <c r="K994" s="110"/>
      <c r="L994" s="110"/>
      <c r="M994" s="110"/>
      <c r="N994" s="110"/>
      <c r="O994" s="110"/>
      <c r="P994" s="110"/>
      <c r="Q994" s="110"/>
      <c r="R994" s="110"/>
      <c r="S994" s="110"/>
      <c r="T994" s="110"/>
      <c r="U994" s="110"/>
      <c r="V994" s="110"/>
      <c r="W994" s="110"/>
      <c r="X994" s="110"/>
      <c r="Y994" s="110"/>
      <c r="Z994" s="110"/>
    </row>
    <row r="995" spans="1:26" ht="14.25" customHeight="1" x14ac:dyDescent="0.3">
      <c r="A995" s="110"/>
      <c r="B995" s="110"/>
      <c r="C995" s="110"/>
      <c r="D995" s="110"/>
      <c r="E995" s="110"/>
      <c r="F995" s="110"/>
      <c r="G995" s="110"/>
      <c r="H995" s="110"/>
      <c r="I995" s="110"/>
      <c r="J995" s="110"/>
      <c r="K995" s="110"/>
      <c r="L995" s="110"/>
      <c r="M995" s="110"/>
      <c r="N995" s="110"/>
      <c r="O995" s="110"/>
      <c r="P995" s="110"/>
      <c r="Q995" s="110"/>
      <c r="R995" s="110"/>
      <c r="S995" s="110"/>
      <c r="T995" s="110"/>
      <c r="U995" s="110"/>
      <c r="V995" s="110"/>
      <c r="W995" s="110"/>
      <c r="X995" s="110"/>
      <c r="Y995" s="110"/>
      <c r="Z995" s="110"/>
    </row>
    <row r="996" spans="1:26" ht="14.25" customHeight="1" x14ac:dyDescent="0.3">
      <c r="A996" s="110"/>
      <c r="B996" s="110"/>
      <c r="C996" s="110"/>
      <c r="D996" s="110"/>
      <c r="E996" s="110"/>
      <c r="F996" s="110"/>
      <c r="G996" s="110"/>
      <c r="H996" s="110"/>
      <c r="I996" s="110"/>
      <c r="J996" s="110"/>
      <c r="K996" s="110"/>
      <c r="L996" s="110"/>
      <c r="M996" s="110"/>
      <c r="N996" s="110"/>
      <c r="O996" s="110"/>
      <c r="P996" s="110"/>
      <c r="Q996" s="110"/>
      <c r="R996" s="110"/>
      <c r="S996" s="110"/>
      <c r="T996" s="110"/>
      <c r="U996" s="110"/>
      <c r="V996" s="110"/>
      <c r="W996" s="110"/>
      <c r="X996" s="110"/>
      <c r="Y996" s="110"/>
      <c r="Z996" s="110"/>
    </row>
    <row r="997" spans="1:26" ht="14.25" customHeight="1" x14ac:dyDescent="0.3">
      <c r="A997" s="110"/>
      <c r="B997" s="110"/>
      <c r="C997" s="110"/>
      <c r="D997" s="110"/>
      <c r="E997" s="110"/>
      <c r="F997" s="110"/>
      <c r="G997" s="110"/>
      <c r="H997" s="110"/>
      <c r="I997" s="110"/>
      <c r="J997" s="110"/>
      <c r="K997" s="110"/>
      <c r="L997" s="110"/>
      <c r="M997" s="110"/>
      <c r="N997" s="110"/>
      <c r="O997" s="110"/>
      <c r="P997" s="110"/>
      <c r="Q997" s="110"/>
      <c r="R997" s="110"/>
      <c r="S997" s="110"/>
      <c r="T997" s="110"/>
      <c r="U997" s="110"/>
      <c r="V997" s="110"/>
      <c r="W997" s="110"/>
      <c r="X997" s="110"/>
      <c r="Y997" s="110"/>
      <c r="Z997" s="110"/>
    </row>
    <row r="998" spans="1:26" ht="14.25" customHeight="1" x14ac:dyDescent="0.3">
      <c r="A998" s="110"/>
      <c r="B998" s="110"/>
      <c r="C998" s="110"/>
      <c r="D998" s="110"/>
      <c r="E998" s="110"/>
      <c r="F998" s="110"/>
      <c r="G998" s="110"/>
      <c r="H998" s="110"/>
      <c r="I998" s="110"/>
      <c r="J998" s="110"/>
      <c r="K998" s="110"/>
      <c r="L998" s="110"/>
      <c r="M998" s="110"/>
      <c r="N998" s="110"/>
      <c r="O998" s="110"/>
      <c r="P998" s="110"/>
      <c r="Q998" s="110"/>
      <c r="R998" s="110"/>
      <c r="S998" s="110"/>
      <c r="T998" s="110"/>
      <c r="U998" s="110"/>
      <c r="V998" s="110"/>
      <c r="W998" s="110"/>
      <c r="X998" s="110"/>
      <c r="Y998" s="110"/>
      <c r="Z998" s="110"/>
    </row>
    <row r="999" spans="1:26" ht="14.25" customHeight="1" x14ac:dyDescent="0.3">
      <c r="A999" s="110"/>
      <c r="B999" s="110"/>
      <c r="C999" s="110"/>
      <c r="D999" s="110"/>
      <c r="E999" s="110"/>
      <c r="F999" s="110"/>
      <c r="G999" s="110"/>
      <c r="H999" s="110"/>
      <c r="I999" s="110"/>
      <c r="J999" s="110"/>
      <c r="K999" s="110"/>
      <c r="L999" s="110"/>
      <c r="M999" s="110"/>
      <c r="N999" s="110"/>
      <c r="O999" s="110"/>
      <c r="P999" s="110"/>
      <c r="Q999" s="110"/>
      <c r="R999" s="110"/>
      <c r="S999" s="110"/>
      <c r="T999" s="110"/>
      <c r="U999" s="110"/>
      <c r="V999" s="110"/>
      <c r="W999" s="110"/>
      <c r="X999" s="110"/>
      <c r="Y999" s="110"/>
      <c r="Z999" s="110"/>
    </row>
    <row r="1000" spans="1:26" ht="14.25" customHeight="1" x14ac:dyDescent="0.3">
      <c r="A1000" s="110"/>
      <c r="B1000" s="110"/>
      <c r="C1000" s="110"/>
      <c r="D1000" s="110"/>
      <c r="E1000" s="110"/>
      <c r="F1000" s="110"/>
      <c r="G1000" s="110"/>
      <c r="H1000" s="110"/>
      <c r="I1000" s="110"/>
      <c r="J1000" s="110"/>
      <c r="K1000" s="110"/>
      <c r="L1000" s="110"/>
      <c r="M1000" s="110"/>
      <c r="N1000" s="110"/>
      <c r="O1000" s="110"/>
      <c r="P1000" s="110"/>
      <c r="Q1000" s="110"/>
      <c r="R1000" s="110"/>
      <c r="S1000" s="110"/>
      <c r="T1000" s="110"/>
      <c r="U1000" s="110"/>
      <c r="V1000" s="110"/>
      <c r="W1000" s="110"/>
      <c r="X1000" s="110"/>
      <c r="Y1000" s="110"/>
      <c r="Z1000" s="110"/>
    </row>
  </sheetData>
  <mergeCells count="1">
    <mergeCell ref="A1:B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ETOI_I_IOPP_D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Ficha Tecnica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Reibel</dc:creator>
  <cp:lastModifiedBy>Melina Silva</cp:lastModifiedBy>
  <dcterms:created xsi:type="dcterms:W3CDTF">2015-06-19T14:14:30Z</dcterms:created>
  <dcterms:modified xsi:type="dcterms:W3CDTF">2025-06-24T15:12:25Z</dcterms:modified>
</cp:coreProperties>
</file>