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ESPARCIMIENTO\RESERVA ECOLOGICA\"/>
    </mc:Choice>
  </mc:AlternateContent>
  <xr:revisionPtr revIDLastSave="0" documentId="13_ncr:1_{2DD19F98-93BB-4347-8DEC-FBCA15FE5BE4}" xr6:coauthVersionLast="47" xr6:coauthVersionMax="47" xr10:uidLastSave="{00000000-0000-0000-0000-000000000000}"/>
  <bookViews>
    <workbookView xWindow="732" yWindow="732" windowWidth="17784" windowHeight="8892" tabRatio="814" xr2:uid="{00000000-000D-0000-FFFF-FFFF00000000}"/>
  </bookViews>
  <sheets>
    <sheet name="ES_RE_AX01" sheetId="1" r:id="rId1"/>
    <sheet name="2025" sheetId="22" r:id="rId2"/>
    <sheet name="2024" sheetId="21" r:id="rId3"/>
    <sheet name="2023" sheetId="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2014" sheetId="11" r:id="rId13"/>
    <sheet name="2012" sheetId="12" r:id="rId14"/>
    <sheet name="2011" sheetId="13" r:id="rId15"/>
    <sheet name="2010" sheetId="14" r:id="rId16"/>
    <sheet name="2009" sheetId="15" r:id="rId17"/>
    <sheet name="2008" sheetId="16" r:id="rId18"/>
    <sheet name="2007" sheetId="17" r:id="rId19"/>
    <sheet name="Ficha" sheetId="18" r:id="rId20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22" l="1"/>
  <c r="C19" i="22" s="1"/>
  <c r="D17" i="22"/>
  <c r="C17" i="22" s="1"/>
  <c r="D18" i="22"/>
  <c r="C18" i="22" s="1"/>
  <c r="D16" i="22"/>
  <c r="C16" i="22" s="1"/>
  <c r="D15" i="22"/>
  <c r="C15" i="22" s="1"/>
  <c r="D14" i="22"/>
  <c r="C14" i="22" s="1"/>
  <c r="D13" i="22"/>
  <c r="C13" i="22" s="1"/>
  <c r="D12" i="22"/>
  <c r="C12" i="22" s="1"/>
  <c r="D11" i="22"/>
  <c r="C11" i="22" s="1"/>
  <c r="D10" i="22"/>
  <c r="D9" i="22"/>
  <c r="K20" i="10" l="1"/>
  <c r="M20" i="10" s="1"/>
  <c r="N20" i="10" s="1"/>
  <c r="K19" i="10"/>
  <c r="M19" i="10" s="1"/>
  <c r="N19" i="10" s="1"/>
  <c r="K18" i="10"/>
  <c r="M18" i="10" s="1"/>
  <c r="N18" i="10" s="1"/>
  <c r="K17" i="10"/>
  <c r="M17" i="10" s="1"/>
  <c r="N17" i="10" s="1"/>
  <c r="K16" i="10"/>
  <c r="M16" i="10" s="1"/>
  <c r="N16" i="10" s="1"/>
  <c r="K15" i="10"/>
  <c r="M15" i="10" s="1"/>
  <c r="N15" i="10" s="1"/>
  <c r="K14" i="10"/>
  <c r="M14" i="10" s="1"/>
  <c r="N14" i="10" s="1"/>
  <c r="K13" i="10"/>
  <c r="M13" i="10" s="1"/>
  <c r="N13" i="10" s="1"/>
  <c r="K12" i="10"/>
  <c r="M12" i="10" s="1"/>
  <c r="N12" i="10" s="1"/>
  <c r="K11" i="10"/>
  <c r="M11" i="10" s="1"/>
  <c r="N11" i="10" s="1"/>
  <c r="K10" i="10"/>
  <c r="M10" i="10" s="1"/>
  <c r="N10" i="10" s="1"/>
  <c r="K9" i="10"/>
  <c r="M9" i="10" s="1"/>
  <c r="N9" i="10" s="1"/>
  <c r="K8" i="10"/>
  <c r="M8" i="10" s="1"/>
  <c r="N8" i="10" s="1"/>
</calcChain>
</file>

<file path=xl/sharedStrings.xml><?xml version="1.0" encoding="utf-8"?>
<sst xmlns="http://schemas.openxmlformats.org/spreadsheetml/2006/main" count="798" uniqueCount="106">
  <si>
    <t>2020</t>
  </si>
  <si>
    <t>2019</t>
  </si>
  <si>
    <t>Visitas guiadas y asistentes a la Reserva Ecológica Costanera Sur por tipo de visita y tipo de asistente. Ciudad de Buenos Aires. Enero/diciembre 2023</t>
  </si>
  <si>
    <t>Mes</t>
  </si>
  <si>
    <t>Asistentes</t>
  </si>
  <si>
    <t>Visitas guiadas</t>
  </si>
  <si>
    <t>Total de asistentes</t>
  </si>
  <si>
    <t>Tipo de visita</t>
  </si>
  <si>
    <t>Total asistentes guiados</t>
  </si>
  <si>
    <t>Guiada</t>
  </si>
  <si>
    <t>Espontánea</t>
  </si>
  <si>
    <t>Diurna</t>
  </si>
  <si>
    <t>Nocturna</t>
  </si>
  <si>
    <t>Tipo de asistente</t>
  </si>
  <si>
    <t>Estudiantes</t>
  </si>
  <si>
    <t>Público en general</t>
  </si>
  <si>
    <t>Total</t>
  </si>
  <si>
    <t>Enero</t>
  </si>
  <si>
    <t xml:space="preserve"> 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</si>
  <si>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</si>
  <si>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</si>
  <si>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</si>
  <si>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</si>
  <si>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</si>
  <si>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</si>
  <si>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</si>
  <si>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</si>
  <si>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</si>
  <si>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</si>
  <si>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</si>
  <si>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Secretaria de Ambiente. Subsecretaría Políticas de Infraestructura Verde Urbana y Desarrollo Sostenible. Dirección General Áreas de Conservación. Reserva Ecológica Costanera Sur.</t>
    </r>
  </si>
  <si>
    <t>Visitas guiadas y asistentes a la Reserva Ecológica Costanera Sur por tipo de visita y tipo de asistente. Ciudad de Buenos Aires. Enero/diciembre 2022</t>
  </si>
  <si>
    <t>-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</si>
  <si>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 en enero y febrero 2022.</t>
    </r>
  </si>
  <si>
    <t>Visitas guiadas y asistentes a la Reserva Ecológica Costanera Sur por tipo de visita y tipo de asistente. Ciudad de Buenos Aires. Enero/diciembre 2021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</si>
  <si>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COVID-19, en cumplimiento del DNU Nº 297/2020 que dispuso el Aislamiento Social Preventivo y Obligatorio desde el 20 de marzo de 2020 hasta agosto 2021. En diciembre 2021 nuevamente se interrumpieron.</t>
    </r>
  </si>
  <si>
    <t>Visitas guiadas y asistentes a la Reserva Ecológica Costanera Sur por tipo de visita y tipo de asistente. Ciudad de Buenos Aires. Enero/diciembre 2020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</si>
  <si>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COVID-19, en cumplimiento del DNU Nº 297/2020 que dispuso el Aislamiento Social Preventivo y Obligatorio desde el 20 de marzo de 2020.</t>
    </r>
  </si>
  <si>
    <t>Visitas guiadas y asistentes a la Reserva Ecológica Costanera Sur por tipo de visita y tipo de asistente. Ciudad de Buenos Aires. Enero/diciembre 2019</t>
  </si>
  <si>
    <r>
      <rPr>
        <b/>
        <sz val="9"/>
        <color rgb="FF000000"/>
        <rFont val="Arial"/>
        <family val="2"/>
        <charset val="1"/>
      </rPr>
      <t>12.651</t>
    </r>
    <r>
      <rPr>
        <b/>
        <vertAlign val="superscript"/>
        <sz val="9"/>
        <color rgb="FF000000"/>
        <rFont val="Arial"/>
        <family val="2"/>
        <charset val="1"/>
      </rPr>
      <t>a</t>
    </r>
  </si>
  <si>
    <t>Visitas guiadas y asistentes a la Reserva Ecológica Costanera Sur por tipo de visita y tipo de asistente. Ciudad de Buenos Aires. Enero/diciembre 2018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</si>
  <si>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del Ministerio de Ambiente y Espacio Público. Subsecretaria Mantenimiento del Espacio Publico. Direccion General Espacios Verdes. Reserva Ecológica Costanera Sur.</t>
    </r>
  </si>
  <si>
    <t>Visitas guiadas y asistentes a la Reserva Ecológica Costanera Sur por tipo de visita y tipo de asistente. Ciudad de Buenos Aires. Enero/diciembre 2017</t>
  </si>
  <si>
    <t>Total asisitentes guiados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</si>
  <si>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Ambiente y Espacio Público. Reserva Ecológica Costanera Sur.</t>
    </r>
  </si>
  <si>
    <t xml:space="preserve">Visitas guiadas y asistentes a la Reserva Ecológica Costanera Sur por tipo de visita y tipo de asistente. Ciudad de Buenos Aires. Enero/diciembre 2016 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</si>
  <si>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en el mes de octubre la Reserva Ecológica Costanera Sur se incorporó al programa de visitas en la Noche de los Museos. </t>
    </r>
  </si>
  <si>
    <t>Visitas guiadas y asistentes a la Reserva Ecológica Costanera Sur por tipo de visita y tipo de asistente. Ciudad de Buenos Aires. Enero/diciembre 2015</t>
  </si>
  <si>
    <t>Visitas guiadas y asistentes a la Reserva Ecológica Costanera Sur por tipo de visita y tipo de asistente. Ciudad de Buenos Aires. Enero/diciembre 2014</t>
  </si>
  <si>
    <t>Visitas guiadas y asistentes a la Reserva Ecológica Costanera Sur por tipo de visita y tipo de asistente. Ciudad de Buenos Aires. Enero/diciembre 2012</t>
  </si>
  <si>
    <t>Tipo de visita guiada</t>
  </si>
  <si>
    <t>Visitas guiadas y asistentes a la Reserva Ecológica Costanera Sur por tipo de visita y tipo de asistente. Ciudad de Buenos Aires. Enero/diciembre 2011</t>
  </si>
  <si>
    <r>
      <rPr>
        <sz val="9"/>
        <color rgb="FF000000"/>
        <rFont val="Arial"/>
        <family val="2"/>
        <charset val="1"/>
      </rPr>
      <t>82</t>
    </r>
    <r>
      <rPr>
        <vertAlign val="superscript"/>
        <sz val="9"/>
        <color rgb="FF000000"/>
        <rFont val="Arial"/>
        <family val="2"/>
        <charset val="1"/>
      </rPr>
      <t>a</t>
    </r>
  </si>
  <si>
    <t>Visitas guiadas y asistentes a la Reserva Ecológica Costanera Sur por tipo de visita y tipo de asistente. Ciudad de Buenos Aires. Enero/diciembre 2010</t>
  </si>
  <si>
    <t>Visitas guiadas y asistentes a la Reserva Ecológica Costanera Sur por tipo de visita y tipo de asistente. Ciudad de Buenos Aires. Enero/diciembre 2009</t>
  </si>
  <si>
    <r>
      <rPr>
        <sz val="9"/>
        <color rgb="FF000000"/>
        <rFont val="Arial"/>
        <family val="2"/>
        <charset val="1"/>
      </rPr>
      <t>165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</si>
  <si>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sz val="9"/>
        <color rgb="FF000000"/>
        <rFont val="Arial"/>
        <family val="2"/>
        <charset val="1"/>
      </rPr>
      <t>Julio</t>
    </r>
    <r>
      <rPr>
        <vertAlign val="superscript"/>
        <sz val="9"/>
        <color rgb="FF000000"/>
        <rFont val="Arial"/>
        <family val="2"/>
        <charset val="1"/>
      </rPr>
      <t>1</t>
    </r>
  </si>
  <si>
    <t>Visitas guiadas y asistentes a la Reserva Ecológica Costanera Sur por tipo de visita y tipo de asistente. Ciudad de Buenos Aires. Enero/diciembre 2008</t>
  </si>
  <si>
    <t>Tipo de público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</si>
  <si>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Ministerio de Ambiente y Espacio Público. Subsecretaría de Espacio Público. Reserva Ecológica Costanera Sur.</t>
    </r>
  </si>
  <si>
    <t>Visitas guiadas y asistentes a la Reserva Ecológica Costanera Sur por tipo de visita y tipo de asistente. Ciudad de Buenos Aires. Enero/diciembre 2007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</si>
  <si>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a partir de año 2005 se incorporan la distinción del público que asiste a las visitas guiadas organizadas por la Reseva Ecológica. A partir del año 2007 las visitas guiadas se organizan en grupos menos numerosos que en los años anteriores, esto explica el menor volumen de asistentes.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</si>
  <si>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Ministerio de Medio Ambiente. Reserva Ecológica Costanera Sur. </t>
    </r>
  </si>
  <si>
    <t xml:space="preserve">FICHA TECNICA </t>
  </si>
  <si>
    <t>Archivo</t>
  </si>
  <si>
    <t>ES_RE_AX01</t>
  </si>
  <si>
    <t xml:space="preserve">Área Temática </t>
  </si>
  <si>
    <t>Esparcimiento</t>
  </si>
  <si>
    <t xml:space="preserve">Tema </t>
  </si>
  <si>
    <t>Reserva Ecológica</t>
  </si>
  <si>
    <t>Subtema</t>
  </si>
  <si>
    <t>No corresponde</t>
  </si>
  <si>
    <t>Serie</t>
  </si>
  <si>
    <t>Visitas guiadas.</t>
  </si>
  <si>
    <t>Asistentes.</t>
  </si>
  <si>
    <t>Objetivo</t>
  </si>
  <si>
    <t>Analizar la evolución de la cantidad de visitas guiadas y asistentes a la Reserva Ecológica Costanera Sur.</t>
  </si>
  <si>
    <t>Variable 1</t>
  </si>
  <si>
    <t xml:space="preserve">Definición Operativa </t>
  </si>
  <si>
    <t>Unidad de Medida</t>
  </si>
  <si>
    <t>Visita guiada</t>
  </si>
  <si>
    <t>Método de Cálculo (formula)</t>
  </si>
  <si>
    <t>Sumatoria de visitas guiadas</t>
  </si>
  <si>
    <t>Variable 2</t>
  </si>
  <si>
    <t xml:space="preserve">Asistente </t>
  </si>
  <si>
    <t>Sumatoria de asistentes</t>
  </si>
  <si>
    <t>Periodicidad de Recepción (secundaria)</t>
  </si>
  <si>
    <t>Mensual</t>
  </si>
  <si>
    <t>Periodicidad de recolección (primaria)</t>
  </si>
  <si>
    <t xml:space="preserve">Periodicidad de Difusión </t>
  </si>
  <si>
    <t>Anual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</si>
  <si>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</si>
  <si>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Secretaria de Ambiente. Subsecretaría Políticas de Infraestructura Verde Urbana y Desarrollo Sostenible. Dirección General Áreas de Conservación. Reserva Ecológica Costanera Sur.</t>
    </r>
  </si>
  <si>
    <t>Visitas guiadas y asistentes a la Reserva Ecológica Costanera Sur por tipo de visita y tipo de asistente. Ciudad de Buenos Aires. Enero/diciembre 2024</t>
  </si>
  <si>
    <t>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</si>
  <si>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  </r>
  </si>
  <si>
    <r>
      <t>a</t>
    </r>
    <r>
      <rPr>
        <sz val="8"/>
        <color rgb="FF000000"/>
        <rFont val="Arial"/>
        <family val="2"/>
      </rPr>
      <t xml:space="preserve"> Corresponde a niños y adolecentes de entre 7 y 17 años prevenientes de colonias de vacaciones.</t>
    </r>
  </si>
  <si>
    <r>
      <t xml:space="preserve">1 </t>
    </r>
    <r>
      <rPr>
        <sz val="8"/>
        <color rgb="FF000000"/>
        <rFont val="Arial"/>
        <family val="2"/>
      </rPr>
      <t>Mes en el que se declaró el alerta sanitaria por la pandemia de Gripe H1N1 y se suspendieron visitas guiadas.</t>
    </r>
  </si>
  <si>
    <r>
      <t xml:space="preserve">a </t>
    </r>
    <r>
      <rPr>
        <sz val="8"/>
        <color rgb="FF000000"/>
        <rFont val="Arial"/>
        <family val="2"/>
      </rPr>
      <t>Corresponde a niños y adolecentes de entre 7 y 17 años provenientes de colonias de vacaciones.</t>
    </r>
  </si>
  <si>
    <r>
      <t>a</t>
    </r>
    <r>
      <rPr>
        <sz val="8"/>
        <color rgb="FF000000"/>
        <rFont val="Arial"/>
        <family val="2"/>
      </rPr>
      <t xml:space="preserve"> Excluye 30 casos sin dato en tipo de asistente.</t>
    </r>
  </si>
  <si>
    <r>
      <t>Guiada diurna:</t>
    </r>
    <r>
      <rPr>
        <sz val="9"/>
        <rFont val="Arial"/>
        <family val="2"/>
      </rPr>
      <t xml:space="preserve"> visita grupal asistida por un/a guía especializado/a perteneciente a la Reserva Ecológica Costanera Sur, realizada en horario diurno de martes a viernes. </t>
    </r>
    <r>
      <rPr>
        <b/>
        <sz val="9"/>
        <rFont val="Arial"/>
        <family val="2"/>
      </rPr>
      <t xml:space="preserve">Guiada Nocturna: </t>
    </r>
    <r>
      <rPr>
        <sz val="9"/>
        <rFont val="Arial"/>
        <family val="2"/>
      </rPr>
      <t>visita grupal asistida por un/a guía especializado/a perteneciente a la Reserva Ecológica Costanera Sur, realizada en horario nocturno en días especiales.</t>
    </r>
    <r>
      <rPr>
        <b/>
        <sz val="9"/>
        <rFont val="Arial"/>
        <family val="2"/>
      </rPr>
      <t xml:space="preserve"> Espontanea:</t>
    </r>
    <r>
      <rPr>
        <sz val="9"/>
        <rFont val="Arial"/>
        <family val="2"/>
      </rPr>
      <t xml:space="preserve"> visita grupal de estudiantes no asistidas por guías.</t>
    </r>
  </si>
  <si>
    <r>
      <t>Asistente:</t>
    </r>
    <r>
      <rPr>
        <sz val="9"/>
        <rFont val="Arial"/>
        <family val="2"/>
      </rPr>
      <t xml:space="preserve"> persona que participa de una actividad. No debe ser considerado como sinónimo de individuo, debido a que un mismo sujeto puede asistir más de una vez a una misma actividad. Puede ser </t>
    </r>
    <r>
      <rPr>
        <b/>
        <sz val="9"/>
        <rFont val="Arial"/>
        <family val="2"/>
      </rPr>
      <t xml:space="preserve"> "estudiante":</t>
    </r>
    <r>
      <rPr>
        <sz val="9"/>
        <rFont val="Arial"/>
        <family val="2"/>
      </rPr>
      <t xml:space="preserve"> refiere a los asistentes a una visita guiada que fue programada por una institución educativa; o "</t>
    </r>
    <r>
      <rPr>
        <b/>
        <sz val="9"/>
        <rFont val="Arial"/>
        <family val="2"/>
      </rPr>
      <t>público en general":</t>
    </r>
    <r>
      <rPr>
        <sz val="9"/>
        <rFont val="Arial"/>
        <family val="2"/>
      </rPr>
      <t xml:space="preserve"> refiere a los asistentes a una visita guiada que no fue programada por una institución educativa.</t>
    </r>
  </si>
  <si>
    <t>Visitas guiadas y asistentes a la Reserva Ecológica Costanera Sur por tipo de visita y tipo de asistente. Ciudad de Buenos Aires. Enero/diciembre 2025</t>
  </si>
  <si>
    <t>Visitas guiadas y asistentes a la Reserva Ecológica Costanera Sur por tipo de visita y tipo de asistente. Ciudad de Buenos Aires. Enero 2007-diciembre 2025</t>
  </si>
  <si>
    <t xml:space="preserve"> - </t>
  </si>
  <si>
    <r>
      <rPr>
        <b/>
        <sz val="8"/>
        <color rgb="FF000000"/>
        <rFont val="Arial"/>
        <family val="2"/>
      </rPr>
      <t xml:space="preserve">Fuente: </t>
    </r>
    <r>
      <rPr>
        <sz val="8"/>
        <color rgb="FF000000"/>
        <rFont val="Arial"/>
        <family val="2"/>
      </rPr>
      <t>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</si>
</sst>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vertAlign val="superscript"/>
      <sz val="9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u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97">
    <xf numFmtId="0" fontId="0" fillId="0" borderId="0" xfId="0"/>
    <xf numFmtId="0" fontId="1" fillId="0" borderId="0" xfId="0" applyFont="1"/>
    <xf numFmtId="0" fontId="2" fillId="0" borderId="0" xfId="1" applyBorder="1" applyProtection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9" fontId="3" fillId="0" borderId="0" xfId="0" applyNumberFormat="1" applyFont="1"/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1" fontId="0" fillId="0" borderId="0" xfId="0" applyNumberFormat="1"/>
    <xf numFmtId="49" fontId="3" fillId="0" borderId="0" xfId="0" applyNumberFormat="1" applyFont="1" applyAlignment="1">
      <alignment horizontal="right"/>
    </xf>
    <xf numFmtId="3" fontId="6" fillId="0" borderId="0" xfId="0" applyNumberFormat="1" applyFont="1"/>
    <xf numFmtId="1" fontId="6" fillId="0" borderId="0" xfId="0" applyNumberFormat="1" applyFont="1"/>
    <xf numFmtId="0" fontId="0" fillId="0" borderId="0" xfId="0" applyAlignment="1">
      <alignment wrapText="1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3" fontId="4" fillId="4" borderId="0" xfId="0" applyNumberFormat="1" applyFont="1" applyFill="1" applyAlignment="1">
      <alignment horizontal="right" vertical="center"/>
    </xf>
    <xf numFmtId="0" fontId="2" fillId="0" borderId="0" xfId="1"/>
    <xf numFmtId="3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0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5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5"/>
  <sheetViews>
    <sheetView tabSelected="1" zoomScaleNormal="100" workbookViewId="0"/>
  </sheetViews>
  <sheetFormatPr baseColWidth="10" defaultColWidth="12.5546875" defaultRowHeight="13.2" x14ac:dyDescent="0.25"/>
  <cols>
    <col min="1" max="26" width="10.5546875" customWidth="1"/>
  </cols>
  <sheetData>
    <row r="1" spans="1:1" ht="21" customHeight="1" x14ac:dyDescent="0.25">
      <c r="A1" s="1" t="s">
        <v>103</v>
      </c>
    </row>
    <row r="2" spans="1:1" ht="12.75" customHeight="1" x14ac:dyDescent="0.25"/>
    <row r="3" spans="1:1" ht="12.75" customHeight="1" x14ac:dyDescent="0.25">
      <c r="A3" s="53">
        <v>2025</v>
      </c>
    </row>
    <row r="4" spans="1:1" ht="12.75" customHeight="1" x14ac:dyDescent="0.25">
      <c r="A4" s="53">
        <v>2024</v>
      </c>
    </row>
    <row r="5" spans="1:1" ht="12.75" customHeight="1" x14ac:dyDescent="0.25">
      <c r="A5" s="2">
        <v>2023</v>
      </c>
    </row>
    <row r="6" spans="1:1" ht="12.75" customHeight="1" x14ac:dyDescent="0.25">
      <c r="A6" s="2">
        <v>2022</v>
      </c>
    </row>
    <row r="7" spans="1:1" ht="12.75" customHeight="1" x14ac:dyDescent="0.25">
      <c r="A7" s="2">
        <v>2021</v>
      </c>
    </row>
    <row r="8" spans="1:1" ht="12.75" customHeight="1" x14ac:dyDescent="0.25">
      <c r="A8" s="3" t="s">
        <v>0</v>
      </c>
    </row>
    <row r="9" spans="1:1" ht="12.75" customHeight="1" x14ac:dyDescent="0.25">
      <c r="A9" s="3" t="s">
        <v>1</v>
      </c>
    </row>
    <row r="10" spans="1:1" ht="12.75" customHeight="1" x14ac:dyDescent="0.25">
      <c r="A10" s="4">
        <v>2018</v>
      </c>
    </row>
    <row r="11" spans="1:1" ht="12.75" customHeight="1" x14ac:dyDescent="0.25">
      <c r="A11" s="4">
        <v>2017</v>
      </c>
    </row>
    <row r="12" spans="1:1" ht="12.75" customHeight="1" x14ac:dyDescent="0.25">
      <c r="A12" s="4">
        <v>2016</v>
      </c>
    </row>
    <row r="13" spans="1:1" ht="12.75" customHeight="1" x14ac:dyDescent="0.25">
      <c r="A13" s="4">
        <v>2015</v>
      </c>
    </row>
    <row r="14" spans="1:1" ht="12.75" customHeight="1" x14ac:dyDescent="0.25">
      <c r="A14" s="4">
        <v>2014</v>
      </c>
    </row>
    <row r="15" spans="1:1" ht="12.75" customHeight="1" x14ac:dyDescent="0.25">
      <c r="A15" s="4">
        <v>2012</v>
      </c>
    </row>
    <row r="16" spans="1:1" ht="12.75" customHeight="1" x14ac:dyDescent="0.25">
      <c r="A16" s="4">
        <v>2011</v>
      </c>
    </row>
    <row r="17" spans="1:1" ht="12.75" customHeight="1" x14ac:dyDescent="0.25">
      <c r="A17" s="4">
        <v>2010</v>
      </c>
    </row>
    <row r="18" spans="1:1" ht="12.75" customHeight="1" x14ac:dyDescent="0.25">
      <c r="A18" s="4">
        <v>2009</v>
      </c>
    </row>
    <row r="19" spans="1:1" ht="12.75" customHeight="1" x14ac:dyDescent="0.25">
      <c r="A19" s="4">
        <v>2008</v>
      </c>
    </row>
    <row r="20" spans="1:1" ht="12.75" customHeight="1" x14ac:dyDescent="0.25">
      <c r="A20" s="4">
        <v>2007</v>
      </c>
    </row>
    <row r="21" spans="1:1" ht="12.75" customHeight="1" x14ac:dyDescent="0.25"/>
    <row r="22" spans="1:1" ht="12.75" customHeight="1" x14ac:dyDescent="0.25"/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</sheetData>
  <hyperlinks>
    <hyperlink ref="A5" location="'2023'!A1" display="#'2023'.A1" xr:uid="{00000000-0004-0000-0000-000000000000}"/>
    <hyperlink ref="A6" location="'2022'!A1" display="#'2022'.A1" xr:uid="{00000000-0004-0000-0000-000001000000}"/>
    <hyperlink ref="A7" location="'2021'!A1" display="#'2021'.A1" xr:uid="{00000000-0004-0000-0000-000002000000}"/>
    <hyperlink ref="A8" location="2020!A1" display="2020" xr:uid="{00000000-0004-0000-0000-000003000000}"/>
    <hyperlink ref="A9" location="2019!A1" display="2019" xr:uid="{00000000-0004-0000-0000-000004000000}"/>
    <hyperlink ref="A10" location="2018!A1" display="#2018.A1" xr:uid="{00000000-0004-0000-0000-000005000000}"/>
    <hyperlink ref="A11" location="2017!A1" display="#2017.A1" xr:uid="{00000000-0004-0000-0000-000006000000}"/>
    <hyperlink ref="A12" location="2016!A1" display="#2016.A1" xr:uid="{00000000-0004-0000-0000-000007000000}"/>
    <hyperlink ref="A13" location="2015!A1" display="#2015.A1" xr:uid="{00000000-0004-0000-0000-000008000000}"/>
    <hyperlink ref="A14" location="2014!A1" display="#2014.A1" xr:uid="{00000000-0004-0000-0000-000009000000}"/>
    <hyperlink ref="A15" location="2012!A1" display="#2012.A1" xr:uid="{00000000-0004-0000-0000-00000A000000}"/>
    <hyperlink ref="A16" location="2011!A1" display="#2011.A1" xr:uid="{00000000-0004-0000-0000-00000B000000}"/>
    <hyperlink ref="A17" location="2010!A1" display="#2010.A1" xr:uid="{00000000-0004-0000-0000-00000C000000}"/>
    <hyperlink ref="A18" location="2009!A1" display="#2009.A1" xr:uid="{00000000-0004-0000-0000-00000D000000}"/>
    <hyperlink ref="A19" location="2008!A1" display="#2008.A1" xr:uid="{00000000-0004-0000-0000-00000E000000}"/>
    <hyperlink ref="A20" location="2007!A1" display="#2007.A1" xr:uid="{00000000-0004-0000-0000-00000F000000}"/>
    <hyperlink ref="A4" location="'2024'!A1" display="'2024'!A1" xr:uid="{00000000-0004-0000-0000-000010000000}"/>
    <hyperlink ref="A3" location="'2025'!A1" display="'2025'!A1" xr:uid="{00000000-0004-0000-0000-000011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1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9" width="11.44140625" customWidth="1"/>
    <col min="10" max="26" width="9.109375" customWidth="1"/>
  </cols>
  <sheetData>
    <row r="1" spans="1:9" ht="25.5" customHeight="1" x14ac:dyDescent="0.25">
      <c r="A1" s="73" t="s">
        <v>42</v>
      </c>
      <c r="B1" s="73"/>
      <c r="C1" s="73"/>
      <c r="D1" s="73"/>
      <c r="E1" s="73"/>
      <c r="F1" s="73"/>
      <c r="G1" s="73"/>
      <c r="H1" s="73"/>
    </row>
    <row r="2" spans="1:9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5">
      <c r="A4" s="64"/>
      <c r="B4" s="65"/>
      <c r="C4" s="64"/>
      <c r="D4" s="69" t="s">
        <v>43</v>
      </c>
      <c r="E4" s="70" t="s">
        <v>9</v>
      </c>
      <c r="F4" s="70"/>
      <c r="G4" s="70"/>
      <c r="H4" s="66" t="s">
        <v>10</v>
      </c>
    </row>
    <row r="5" spans="1:9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9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9" ht="12.75" customHeight="1" x14ac:dyDescent="0.25">
      <c r="A7" s="64"/>
      <c r="B7" s="60"/>
      <c r="C7" s="64"/>
      <c r="D7" s="64"/>
      <c r="E7" s="6" t="s">
        <v>14</v>
      </c>
      <c r="F7" s="6" t="s">
        <v>15</v>
      </c>
      <c r="G7" s="60"/>
      <c r="H7" s="60"/>
    </row>
    <row r="8" spans="1:9" ht="12.75" customHeight="1" x14ac:dyDescent="0.25">
      <c r="A8" s="7" t="s">
        <v>16</v>
      </c>
      <c r="B8" s="8">
        <v>428</v>
      </c>
      <c r="C8" s="8">
        <v>29788</v>
      </c>
      <c r="D8" s="8">
        <v>12398</v>
      </c>
      <c r="E8" s="8">
        <v>11011</v>
      </c>
      <c r="F8" s="8">
        <v>949</v>
      </c>
      <c r="G8" s="8">
        <v>438</v>
      </c>
      <c r="H8" s="8">
        <v>17390</v>
      </c>
    </row>
    <row r="9" spans="1:9" ht="12.75" customHeight="1" x14ac:dyDescent="0.25">
      <c r="A9" s="10" t="s">
        <v>17</v>
      </c>
      <c r="B9" s="8">
        <v>5</v>
      </c>
      <c r="C9" s="8">
        <v>204</v>
      </c>
      <c r="D9" s="8">
        <v>204</v>
      </c>
      <c r="E9" s="16" t="s">
        <v>32</v>
      </c>
      <c r="F9" s="16">
        <v>204</v>
      </c>
      <c r="G9" s="16" t="s">
        <v>32</v>
      </c>
      <c r="H9" s="16" t="s">
        <v>32</v>
      </c>
    </row>
    <row r="10" spans="1:9" ht="12.75" customHeight="1" x14ac:dyDescent="0.25">
      <c r="A10" s="10" t="s">
        <v>19</v>
      </c>
      <c r="B10" s="8">
        <v>6</v>
      </c>
      <c r="C10" s="8">
        <v>35</v>
      </c>
      <c r="D10" s="8">
        <v>35</v>
      </c>
      <c r="E10" s="16">
        <v>15</v>
      </c>
      <c r="F10" s="16">
        <v>20</v>
      </c>
      <c r="G10" s="16" t="s">
        <v>32</v>
      </c>
      <c r="H10" s="16" t="s">
        <v>32</v>
      </c>
    </row>
    <row r="11" spans="1:9" ht="12.75" customHeight="1" x14ac:dyDescent="0.25">
      <c r="A11" s="10" t="s">
        <v>20</v>
      </c>
      <c r="B11" s="8">
        <v>16</v>
      </c>
      <c r="C11" s="8">
        <v>304</v>
      </c>
      <c r="D11" s="8">
        <v>304</v>
      </c>
      <c r="E11" s="16">
        <v>113</v>
      </c>
      <c r="F11" s="16">
        <v>46</v>
      </c>
      <c r="G11" s="16">
        <v>145</v>
      </c>
      <c r="H11" s="16" t="s">
        <v>32</v>
      </c>
    </row>
    <row r="12" spans="1:9" ht="12.75" customHeight="1" x14ac:dyDescent="0.25">
      <c r="A12" s="10" t="s">
        <v>21</v>
      </c>
      <c r="B12" s="8">
        <v>21</v>
      </c>
      <c r="C12" s="8">
        <v>661</v>
      </c>
      <c r="D12" s="8">
        <v>395</v>
      </c>
      <c r="E12" s="16">
        <v>260</v>
      </c>
      <c r="F12" s="16">
        <v>135</v>
      </c>
      <c r="G12" s="16" t="s">
        <v>32</v>
      </c>
      <c r="H12" s="16">
        <v>266</v>
      </c>
    </row>
    <row r="13" spans="1:9" ht="12.75" customHeight="1" x14ac:dyDescent="0.25">
      <c r="A13" s="10" t="s">
        <v>22</v>
      </c>
      <c r="B13" s="8">
        <v>41</v>
      </c>
      <c r="C13" s="8">
        <v>2438</v>
      </c>
      <c r="D13" s="8">
        <v>1261</v>
      </c>
      <c r="E13" s="16">
        <v>1111</v>
      </c>
      <c r="F13" s="16" t="s">
        <v>32</v>
      </c>
      <c r="G13" s="16">
        <v>150</v>
      </c>
      <c r="H13" s="16">
        <v>1177</v>
      </c>
      <c r="I13" s="9"/>
    </row>
    <row r="14" spans="1:9" ht="12.75" customHeight="1" x14ac:dyDescent="0.25">
      <c r="A14" s="10" t="s">
        <v>23</v>
      </c>
      <c r="B14" s="8">
        <v>46</v>
      </c>
      <c r="C14" s="8">
        <v>2961</v>
      </c>
      <c r="D14" s="8">
        <v>1421</v>
      </c>
      <c r="E14" s="16">
        <v>1290</v>
      </c>
      <c r="F14" s="16">
        <v>100</v>
      </c>
      <c r="G14" s="16">
        <v>31</v>
      </c>
      <c r="H14" s="16">
        <v>1540</v>
      </c>
    </row>
    <row r="15" spans="1:9" ht="12.75" customHeight="1" x14ac:dyDescent="0.25">
      <c r="A15" s="13" t="s">
        <v>24</v>
      </c>
      <c r="B15" s="8">
        <v>27</v>
      </c>
      <c r="C15" s="8">
        <v>1006</v>
      </c>
      <c r="D15" s="8">
        <v>746</v>
      </c>
      <c r="E15" s="16">
        <v>571</v>
      </c>
      <c r="F15" s="16">
        <v>175</v>
      </c>
      <c r="G15" s="16" t="s">
        <v>32</v>
      </c>
      <c r="H15" s="16">
        <v>260</v>
      </c>
    </row>
    <row r="16" spans="1:9" ht="12.75" customHeight="1" x14ac:dyDescent="0.25">
      <c r="A16" s="10" t="s">
        <v>25</v>
      </c>
      <c r="B16" s="8">
        <v>48</v>
      </c>
      <c r="C16" s="8">
        <v>2657</v>
      </c>
      <c r="D16" s="8">
        <v>1883</v>
      </c>
      <c r="E16" s="16">
        <v>1775</v>
      </c>
      <c r="F16" s="16">
        <v>84</v>
      </c>
      <c r="G16" s="16">
        <v>24</v>
      </c>
      <c r="H16" s="16">
        <v>774</v>
      </c>
    </row>
    <row r="17" spans="1:8" ht="12.75" customHeight="1" x14ac:dyDescent="0.25">
      <c r="A17" s="10" t="s">
        <v>26</v>
      </c>
      <c r="B17" s="8">
        <v>53</v>
      </c>
      <c r="C17" s="8">
        <v>4367</v>
      </c>
      <c r="D17" s="8">
        <v>1385</v>
      </c>
      <c r="E17" s="16">
        <v>1326</v>
      </c>
      <c r="F17" s="16">
        <v>59</v>
      </c>
      <c r="G17" s="16" t="s">
        <v>32</v>
      </c>
      <c r="H17" s="16">
        <v>2982</v>
      </c>
    </row>
    <row r="18" spans="1:8" ht="12.75" customHeight="1" x14ac:dyDescent="0.25">
      <c r="A18" s="10" t="s">
        <v>27</v>
      </c>
      <c r="B18" s="8">
        <v>77</v>
      </c>
      <c r="C18" s="8">
        <v>7483</v>
      </c>
      <c r="D18" s="8">
        <v>2205</v>
      </c>
      <c r="E18" s="16">
        <v>2084</v>
      </c>
      <c r="F18" s="16">
        <v>33</v>
      </c>
      <c r="G18" s="16">
        <v>88</v>
      </c>
      <c r="H18" s="16">
        <v>5278</v>
      </c>
    </row>
    <row r="19" spans="1:8" ht="12.75" customHeight="1" x14ac:dyDescent="0.25">
      <c r="A19" s="10" t="s">
        <v>28</v>
      </c>
      <c r="B19" s="8">
        <v>71</v>
      </c>
      <c r="C19" s="8">
        <v>6502</v>
      </c>
      <c r="D19" s="8">
        <v>2079</v>
      </c>
      <c r="E19" s="16">
        <v>2058</v>
      </c>
      <c r="F19" s="16">
        <v>21</v>
      </c>
      <c r="G19" s="16" t="s">
        <v>32</v>
      </c>
      <c r="H19" s="16">
        <v>4423</v>
      </c>
    </row>
    <row r="20" spans="1:8" ht="12.75" customHeight="1" x14ac:dyDescent="0.25">
      <c r="A20" s="15" t="s">
        <v>29</v>
      </c>
      <c r="B20" s="17">
        <v>17</v>
      </c>
      <c r="C20" s="17">
        <v>1170</v>
      </c>
      <c r="D20" s="17">
        <v>480</v>
      </c>
      <c r="E20" s="18">
        <v>408</v>
      </c>
      <c r="F20" s="18">
        <v>72</v>
      </c>
      <c r="G20" s="18" t="s">
        <v>32</v>
      </c>
      <c r="H20" s="18">
        <v>690</v>
      </c>
    </row>
    <row r="21" spans="1:8" ht="24.75" customHeight="1" x14ac:dyDescent="0.25">
      <c r="A21" s="74" t="s">
        <v>44</v>
      </c>
      <c r="B21" s="74"/>
      <c r="C21" s="74"/>
      <c r="D21" s="74"/>
      <c r="E21" s="74"/>
      <c r="F21" s="74"/>
      <c r="G21" s="74"/>
      <c r="H21" s="74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9" width="11.44140625" customWidth="1"/>
    <col min="10" max="26" width="9.109375" customWidth="1"/>
  </cols>
  <sheetData>
    <row r="1" spans="1:9" ht="25.5" customHeight="1" x14ac:dyDescent="0.25">
      <c r="A1" s="77" t="s">
        <v>45</v>
      </c>
      <c r="B1" s="77"/>
      <c r="C1" s="77"/>
      <c r="D1" s="77"/>
      <c r="E1" s="77"/>
      <c r="F1" s="77"/>
      <c r="G1" s="77"/>
      <c r="H1" s="77"/>
    </row>
    <row r="2" spans="1:9" ht="12.75" customHeight="1" x14ac:dyDescent="0.25">
      <c r="A2" s="69" t="s">
        <v>3</v>
      </c>
      <c r="B2" s="68" t="s">
        <v>5</v>
      </c>
      <c r="C2" s="78" t="s">
        <v>4</v>
      </c>
      <c r="D2" s="78"/>
      <c r="E2" s="78"/>
      <c r="F2" s="78"/>
      <c r="G2" s="78"/>
      <c r="H2" s="78"/>
    </row>
    <row r="3" spans="1:9" ht="12.75" customHeight="1" x14ac:dyDescent="0.25">
      <c r="A3" s="69"/>
      <c r="B3" s="68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5">
      <c r="A4" s="69"/>
      <c r="B4" s="68"/>
      <c r="C4" s="69"/>
      <c r="D4" s="69" t="s">
        <v>43</v>
      </c>
      <c r="E4" s="70" t="s">
        <v>9</v>
      </c>
      <c r="F4" s="70"/>
      <c r="G4" s="70"/>
      <c r="H4" s="66" t="s">
        <v>10</v>
      </c>
    </row>
    <row r="5" spans="1:9" ht="12.75" customHeight="1" x14ac:dyDescent="0.25">
      <c r="A5" s="69"/>
      <c r="B5" s="66"/>
      <c r="C5" s="69"/>
      <c r="D5" s="69"/>
      <c r="E5" s="61" t="s">
        <v>11</v>
      </c>
      <c r="F5" s="61"/>
      <c r="G5" s="60" t="s">
        <v>12</v>
      </c>
      <c r="H5" s="66"/>
    </row>
    <row r="6" spans="1:9" ht="12.75" customHeight="1" x14ac:dyDescent="0.25">
      <c r="A6" s="69"/>
      <c r="B6" s="60"/>
      <c r="C6" s="69"/>
      <c r="D6" s="69"/>
      <c r="E6" s="61" t="s">
        <v>13</v>
      </c>
      <c r="F6" s="61"/>
      <c r="G6" s="60"/>
      <c r="H6" s="60"/>
    </row>
    <row r="7" spans="1:9" ht="12.75" customHeight="1" x14ac:dyDescent="0.25">
      <c r="A7" s="69"/>
      <c r="B7" s="60"/>
      <c r="C7" s="69"/>
      <c r="D7" s="69"/>
      <c r="E7" s="6" t="s">
        <v>14</v>
      </c>
      <c r="F7" s="6" t="s">
        <v>15</v>
      </c>
      <c r="G7" s="60"/>
      <c r="H7" s="60"/>
    </row>
    <row r="8" spans="1:9" ht="12.75" customHeight="1" x14ac:dyDescent="0.25">
      <c r="A8" s="7" t="s">
        <v>16</v>
      </c>
      <c r="B8" s="8">
        <v>412</v>
      </c>
      <c r="C8" s="19">
        <v>24673</v>
      </c>
      <c r="D8" s="8">
        <v>11960</v>
      </c>
      <c r="E8" s="8">
        <v>5650</v>
      </c>
      <c r="F8" s="8">
        <v>969</v>
      </c>
      <c r="G8" s="8">
        <v>5341</v>
      </c>
      <c r="H8" s="8">
        <v>12713</v>
      </c>
    </row>
    <row r="9" spans="1:9" ht="12.75" customHeight="1" x14ac:dyDescent="0.25">
      <c r="A9" s="10" t="s">
        <v>17</v>
      </c>
      <c r="B9" s="8">
        <v>6</v>
      </c>
      <c r="C9" s="19">
        <v>126</v>
      </c>
      <c r="D9" s="8">
        <v>126</v>
      </c>
      <c r="E9" s="16" t="s">
        <v>32</v>
      </c>
      <c r="F9" s="16">
        <v>126</v>
      </c>
      <c r="G9" s="16" t="s">
        <v>32</v>
      </c>
      <c r="H9" s="16" t="s">
        <v>32</v>
      </c>
    </row>
    <row r="10" spans="1:9" ht="12.75" customHeight="1" x14ac:dyDescent="0.25">
      <c r="A10" s="10" t="s">
        <v>19</v>
      </c>
      <c r="B10" s="8">
        <v>5</v>
      </c>
      <c r="C10" s="19">
        <v>56</v>
      </c>
      <c r="D10" s="8">
        <v>56</v>
      </c>
      <c r="E10" s="16" t="s">
        <v>32</v>
      </c>
      <c r="F10" s="16">
        <v>56</v>
      </c>
      <c r="G10" s="16" t="s">
        <v>32</v>
      </c>
      <c r="H10" s="16" t="s">
        <v>32</v>
      </c>
    </row>
    <row r="11" spans="1:9" ht="12.75" customHeight="1" x14ac:dyDescent="0.25">
      <c r="A11" s="10" t="s">
        <v>20</v>
      </c>
      <c r="B11" s="8">
        <v>9</v>
      </c>
      <c r="C11" s="19">
        <v>123</v>
      </c>
      <c r="D11" s="8">
        <v>123</v>
      </c>
      <c r="E11" s="16">
        <v>43</v>
      </c>
      <c r="F11" s="16">
        <v>80</v>
      </c>
      <c r="G11" s="16" t="s">
        <v>32</v>
      </c>
      <c r="H11" s="16" t="s">
        <v>32</v>
      </c>
    </row>
    <row r="12" spans="1:9" ht="12.75" customHeight="1" x14ac:dyDescent="0.25">
      <c r="A12" s="10" t="s">
        <v>21</v>
      </c>
      <c r="B12" s="8">
        <v>12</v>
      </c>
      <c r="C12" s="19">
        <v>544</v>
      </c>
      <c r="D12" s="8">
        <v>458</v>
      </c>
      <c r="E12" s="16">
        <v>407</v>
      </c>
      <c r="F12" s="16">
        <v>4</v>
      </c>
      <c r="G12" s="16">
        <v>47</v>
      </c>
      <c r="H12" s="16">
        <v>86</v>
      </c>
    </row>
    <row r="13" spans="1:9" ht="12.75" customHeight="1" x14ac:dyDescent="0.25">
      <c r="A13" s="10" t="s">
        <v>22</v>
      </c>
      <c r="B13" s="8">
        <v>41</v>
      </c>
      <c r="C13" s="19">
        <v>2365</v>
      </c>
      <c r="D13" s="8">
        <v>1099</v>
      </c>
      <c r="E13" s="16">
        <v>1000</v>
      </c>
      <c r="F13" s="16">
        <v>66</v>
      </c>
      <c r="G13" s="16">
        <v>33</v>
      </c>
      <c r="H13" s="16">
        <v>1266</v>
      </c>
      <c r="I13" s="9"/>
    </row>
    <row r="14" spans="1:9" ht="12.75" customHeight="1" x14ac:dyDescent="0.25">
      <c r="A14" s="10" t="s">
        <v>23</v>
      </c>
      <c r="B14" s="8">
        <v>46</v>
      </c>
      <c r="C14" s="19">
        <v>2091</v>
      </c>
      <c r="D14" s="8">
        <v>787</v>
      </c>
      <c r="E14" s="16">
        <v>712</v>
      </c>
      <c r="F14" s="16">
        <v>44</v>
      </c>
      <c r="G14" s="16">
        <v>31</v>
      </c>
      <c r="H14" s="16">
        <v>1304</v>
      </c>
    </row>
    <row r="15" spans="1:9" ht="12.75" customHeight="1" x14ac:dyDescent="0.25">
      <c r="A15" s="13" t="s">
        <v>24</v>
      </c>
      <c r="B15" s="8">
        <v>27</v>
      </c>
      <c r="C15" s="19">
        <v>511</v>
      </c>
      <c r="D15" s="8">
        <v>257</v>
      </c>
      <c r="E15" s="16">
        <v>132</v>
      </c>
      <c r="F15" s="16">
        <v>125</v>
      </c>
      <c r="G15" s="16">
        <v>0</v>
      </c>
      <c r="H15" s="16">
        <v>254</v>
      </c>
    </row>
    <row r="16" spans="1:9" ht="12.75" customHeight="1" x14ac:dyDescent="0.25">
      <c r="A16" s="10" t="s">
        <v>25</v>
      </c>
      <c r="B16" s="8">
        <v>48</v>
      </c>
      <c r="C16" s="19">
        <v>2503</v>
      </c>
      <c r="D16" s="8">
        <v>886</v>
      </c>
      <c r="E16" s="16">
        <v>793</v>
      </c>
      <c r="F16" s="16">
        <v>50</v>
      </c>
      <c r="G16" s="16">
        <v>43</v>
      </c>
      <c r="H16" s="16">
        <v>1617</v>
      </c>
    </row>
    <row r="17" spans="1:26" ht="12.75" customHeight="1" x14ac:dyDescent="0.25">
      <c r="A17" s="10" t="s">
        <v>26</v>
      </c>
      <c r="B17" s="8">
        <v>53</v>
      </c>
      <c r="C17" s="19">
        <v>2288</v>
      </c>
      <c r="D17" s="8">
        <v>752</v>
      </c>
      <c r="E17" s="16">
        <v>606</v>
      </c>
      <c r="F17" s="16">
        <v>104</v>
      </c>
      <c r="G17" s="16">
        <v>42</v>
      </c>
      <c r="H17" s="16">
        <v>1536</v>
      </c>
    </row>
    <row r="18" spans="1:26" ht="12.75" customHeight="1" x14ac:dyDescent="0.25">
      <c r="A18" s="10" t="s">
        <v>27</v>
      </c>
      <c r="B18" s="8">
        <v>77</v>
      </c>
      <c r="C18" s="19">
        <v>7940</v>
      </c>
      <c r="D18" s="8">
        <v>5617</v>
      </c>
      <c r="E18" s="16">
        <v>558</v>
      </c>
      <c r="F18" s="16">
        <v>59</v>
      </c>
      <c r="G18" s="16">
        <v>5000</v>
      </c>
      <c r="H18" s="16">
        <v>2323</v>
      </c>
    </row>
    <row r="19" spans="1:26" ht="12.75" customHeight="1" x14ac:dyDescent="0.25">
      <c r="A19" s="10" t="s">
        <v>28</v>
      </c>
      <c r="B19" s="8">
        <v>71</v>
      </c>
      <c r="C19" s="19">
        <v>5393</v>
      </c>
      <c r="D19" s="8">
        <v>1401</v>
      </c>
      <c r="E19" s="16">
        <v>1286</v>
      </c>
      <c r="F19" s="16">
        <v>115</v>
      </c>
      <c r="G19" s="16" t="s">
        <v>32</v>
      </c>
      <c r="H19" s="16">
        <v>3992</v>
      </c>
    </row>
    <row r="20" spans="1:26" ht="12.75" customHeight="1" x14ac:dyDescent="0.25">
      <c r="A20" s="15" t="s">
        <v>29</v>
      </c>
      <c r="B20" s="17">
        <v>17</v>
      </c>
      <c r="C20" s="20">
        <v>733</v>
      </c>
      <c r="D20" s="17">
        <v>398</v>
      </c>
      <c r="E20" s="18">
        <v>113</v>
      </c>
      <c r="F20" s="18">
        <v>140</v>
      </c>
      <c r="G20" s="18">
        <v>145</v>
      </c>
      <c r="H20" s="18">
        <v>335</v>
      </c>
    </row>
    <row r="21" spans="1:26" ht="11.25" customHeight="1" x14ac:dyDescent="0.25">
      <c r="A21" s="75" t="s">
        <v>46</v>
      </c>
      <c r="B21" s="75"/>
      <c r="C21" s="75"/>
      <c r="D21" s="75"/>
      <c r="E21" s="75"/>
      <c r="F21" s="75"/>
      <c r="G21" s="75"/>
      <c r="H21" s="75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4.75" customHeight="1" x14ac:dyDescent="0.25">
      <c r="A22" s="76" t="s">
        <v>44</v>
      </c>
      <c r="B22" s="76"/>
      <c r="C22" s="76"/>
      <c r="D22" s="76"/>
      <c r="E22" s="76"/>
      <c r="F22" s="76"/>
      <c r="G22" s="76"/>
      <c r="H22" s="76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9.109375" customWidth="1"/>
    <col min="3" max="8" width="12.88671875" customWidth="1"/>
    <col min="9" max="9" width="9.109375" customWidth="1"/>
    <col min="10" max="14" width="11.5546875" hidden="1" customWidth="1"/>
    <col min="15" max="26" width="9.109375" customWidth="1"/>
  </cols>
  <sheetData>
    <row r="1" spans="1:14" ht="25.5" customHeight="1" thickBot="1" x14ac:dyDescent="0.3">
      <c r="A1" s="80" t="s">
        <v>47</v>
      </c>
      <c r="B1" s="80"/>
      <c r="C1" s="80"/>
      <c r="D1" s="80"/>
      <c r="E1" s="80"/>
      <c r="F1" s="80"/>
      <c r="G1" s="80"/>
      <c r="H1" s="80"/>
    </row>
    <row r="2" spans="1:14" ht="12.75" customHeight="1" thickBot="1" x14ac:dyDescent="0.3">
      <c r="A2" s="81" t="s">
        <v>3</v>
      </c>
      <c r="B2" s="84" t="s">
        <v>5</v>
      </c>
      <c r="C2" s="82" t="s">
        <v>4</v>
      </c>
      <c r="D2" s="82"/>
      <c r="E2" s="82"/>
      <c r="F2" s="82"/>
      <c r="G2" s="82"/>
      <c r="H2" s="82"/>
    </row>
    <row r="3" spans="1:14" ht="12.75" customHeight="1" thickBot="1" x14ac:dyDescent="0.3">
      <c r="A3" s="81"/>
      <c r="B3" s="84"/>
      <c r="C3" s="69" t="s">
        <v>6</v>
      </c>
      <c r="D3" s="61" t="s">
        <v>7</v>
      </c>
      <c r="E3" s="61"/>
      <c r="F3" s="61"/>
      <c r="G3" s="61"/>
      <c r="H3" s="61"/>
    </row>
    <row r="4" spans="1:14" ht="12.75" customHeight="1" thickBot="1" x14ac:dyDescent="0.3">
      <c r="A4" s="81"/>
      <c r="B4" s="84"/>
      <c r="C4" s="81"/>
      <c r="D4" s="69" t="s">
        <v>43</v>
      </c>
      <c r="E4" s="70" t="s">
        <v>9</v>
      </c>
      <c r="F4" s="70"/>
      <c r="G4" s="70"/>
      <c r="H4" s="83" t="s">
        <v>10</v>
      </c>
    </row>
    <row r="5" spans="1:14" ht="12.75" customHeight="1" thickBot="1" x14ac:dyDescent="0.3">
      <c r="A5" s="81"/>
      <c r="B5" s="83"/>
      <c r="C5" s="81"/>
      <c r="D5" s="81"/>
      <c r="E5" s="65" t="s">
        <v>11</v>
      </c>
      <c r="F5" s="65"/>
      <c r="G5" s="60" t="s">
        <v>12</v>
      </c>
      <c r="H5" s="83"/>
    </row>
    <row r="6" spans="1:14" ht="12.75" customHeight="1" thickBot="1" x14ac:dyDescent="0.3">
      <c r="A6" s="81"/>
      <c r="B6" s="60"/>
      <c r="C6" s="81"/>
      <c r="D6" s="81"/>
      <c r="E6" s="65" t="s">
        <v>13</v>
      </c>
      <c r="F6" s="65"/>
      <c r="G6" s="60"/>
      <c r="H6" s="60"/>
    </row>
    <row r="7" spans="1:14" ht="12.75" customHeight="1" x14ac:dyDescent="0.25">
      <c r="A7" s="81"/>
      <c r="B7" s="60"/>
      <c r="C7" s="81"/>
      <c r="D7" s="81"/>
      <c r="E7" s="6" t="s">
        <v>14</v>
      </c>
      <c r="F7" s="6" t="s">
        <v>15</v>
      </c>
      <c r="G7" s="60"/>
      <c r="H7" s="60"/>
    </row>
    <row r="8" spans="1:14" ht="12.75" customHeight="1" x14ac:dyDescent="0.25">
      <c r="A8" s="7" t="s">
        <v>16</v>
      </c>
      <c r="B8" s="8">
        <v>464</v>
      </c>
      <c r="C8" s="8">
        <v>26223</v>
      </c>
      <c r="D8" s="8">
        <v>16077</v>
      </c>
      <c r="E8" s="8">
        <v>9395</v>
      </c>
      <c r="F8" s="8">
        <v>960</v>
      </c>
      <c r="G8" s="8">
        <v>5722</v>
      </c>
      <c r="H8" s="8">
        <v>10146</v>
      </c>
      <c r="I8" s="9"/>
      <c r="K8" s="9">
        <f t="shared" ref="K8:K20" si="0">SUM(E8:G8)</f>
        <v>16077</v>
      </c>
      <c r="M8" s="23" t="e">
        <f>K8/#REF!</f>
        <v>#REF!</v>
      </c>
      <c r="N8" t="e">
        <f t="shared" ref="N8:N20" si="1">M8/9</f>
        <v>#REF!</v>
      </c>
    </row>
    <row r="9" spans="1:14" ht="12.75" customHeight="1" x14ac:dyDescent="0.25">
      <c r="A9" s="10" t="s">
        <v>17</v>
      </c>
      <c r="B9" s="8">
        <v>8</v>
      </c>
      <c r="C9" s="8">
        <v>86</v>
      </c>
      <c r="D9" s="8">
        <v>86</v>
      </c>
      <c r="E9" s="16" t="s">
        <v>32</v>
      </c>
      <c r="F9" s="16">
        <v>67</v>
      </c>
      <c r="G9" s="16">
        <v>19</v>
      </c>
      <c r="H9" s="16" t="s">
        <v>32</v>
      </c>
      <c r="I9" s="9"/>
      <c r="K9" s="9">
        <f t="shared" si="0"/>
        <v>86</v>
      </c>
      <c r="M9" s="23" t="e">
        <f>K9/#REF!</f>
        <v>#REF!</v>
      </c>
      <c r="N9" t="e">
        <f t="shared" si="1"/>
        <v>#REF!</v>
      </c>
    </row>
    <row r="10" spans="1:14" ht="12.75" customHeight="1" x14ac:dyDescent="0.25">
      <c r="A10" s="10" t="s">
        <v>19</v>
      </c>
      <c r="B10" s="8">
        <v>6</v>
      </c>
      <c r="C10" s="8">
        <v>265</v>
      </c>
      <c r="D10" s="8">
        <v>265</v>
      </c>
      <c r="E10" s="24" t="s">
        <v>32</v>
      </c>
      <c r="F10" s="16">
        <v>145</v>
      </c>
      <c r="G10" s="16">
        <v>120</v>
      </c>
      <c r="H10" s="16" t="s">
        <v>32</v>
      </c>
      <c r="I10" s="9"/>
      <c r="K10" s="9">
        <f t="shared" si="0"/>
        <v>265</v>
      </c>
      <c r="M10" s="23" t="e">
        <f>K10/#REF!</f>
        <v>#REF!</v>
      </c>
      <c r="N10" t="e">
        <f t="shared" si="1"/>
        <v>#REF!</v>
      </c>
    </row>
    <row r="11" spans="1:14" ht="12.75" customHeight="1" x14ac:dyDescent="0.25">
      <c r="A11" s="10" t="s">
        <v>20</v>
      </c>
      <c r="B11" s="8">
        <v>17</v>
      </c>
      <c r="C11" s="8">
        <v>270</v>
      </c>
      <c r="D11" s="8">
        <v>270</v>
      </c>
      <c r="E11" s="16">
        <v>62</v>
      </c>
      <c r="F11" s="16">
        <v>108</v>
      </c>
      <c r="G11" s="16">
        <v>100</v>
      </c>
      <c r="H11" s="16" t="s">
        <v>32</v>
      </c>
      <c r="I11" s="9"/>
      <c r="K11" s="9">
        <f t="shared" si="0"/>
        <v>270</v>
      </c>
      <c r="M11" s="23" t="e">
        <f>K11/#REF!</f>
        <v>#REF!</v>
      </c>
      <c r="N11" t="e">
        <f t="shared" si="1"/>
        <v>#REF!</v>
      </c>
    </row>
    <row r="12" spans="1:14" ht="12.75" customHeight="1" x14ac:dyDescent="0.25">
      <c r="A12" s="10" t="s">
        <v>21</v>
      </c>
      <c r="B12" s="8">
        <v>36</v>
      </c>
      <c r="C12" s="8">
        <v>954</v>
      </c>
      <c r="D12" s="8">
        <v>739</v>
      </c>
      <c r="E12" s="16">
        <v>571</v>
      </c>
      <c r="F12" s="16">
        <v>108</v>
      </c>
      <c r="G12" s="16">
        <v>60</v>
      </c>
      <c r="H12" s="16">
        <v>215</v>
      </c>
      <c r="I12" s="9"/>
      <c r="K12" s="9">
        <f t="shared" si="0"/>
        <v>739</v>
      </c>
      <c r="M12" s="23" t="e">
        <f>K12/#REF!</f>
        <v>#REF!</v>
      </c>
      <c r="N12" t="e">
        <f t="shared" si="1"/>
        <v>#REF!</v>
      </c>
    </row>
    <row r="13" spans="1:14" ht="12.75" customHeight="1" x14ac:dyDescent="0.25">
      <c r="A13" s="10" t="s">
        <v>22</v>
      </c>
      <c r="B13" s="8">
        <v>58</v>
      </c>
      <c r="C13" s="8">
        <v>1995</v>
      </c>
      <c r="D13" s="8">
        <v>1446</v>
      </c>
      <c r="E13" s="16">
        <v>1271</v>
      </c>
      <c r="F13" s="16">
        <v>85</v>
      </c>
      <c r="G13" s="16">
        <v>90</v>
      </c>
      <c r="H13" s="16">
        <v>549</v>
      </c>
      <c r="I13" s="9"/>
      <c r="K13" s="9">
        <f t="shared" si="0"/>
        <v>1446</v>
      </c>
      <c r="M13" s="23" t="e">
        <f>K13/#REF!</f>
        <v>#REF!</v>
      </c>
      <c r="N13" t="e">
        <f t="shared" si="1"/>
        <v>#REF!</v>
      </c>
    </row>
    <row r="14" spans="1:14" ht="12.75" customHeight="1" x14ac:dyDescent="0.25">
      <c r="A14" s="10" t="s">
        <v>23</v>
      </c>
      <c r="B14" s="8">
        <v>46</v>
      </c>
      <c r="C14" s="8">
        <v>1863</v>
      </c>
      <c r="D14" s="8">
        <v>1291</v>
      </c>
      <c r="E14" s="16">
        <v>1131</v>
      </c>
      <c r="F14" s="16">
        <v>70</v>
      </c>
      <c r="G14" s="16">
        <v>90</v>
      </c>
      <c r="H14" s="16">
        <v>572</v>
      </c>
      <c r="I14" s="9"/>
      <c r="K14" s="9">
        <f t="shared" si="0"/>
        <v>1291</v>
      </c>
      <c r="M14" s="23" t="e">
        <f>K14/#REF!</f>
        <v>#REF!</v>
      </c>
      <c r="N14" t="e">
        <f t="shared" si="1"/>
        <v>#REF!</v>
      </c>
    </row>
    <row r="15" spans="1:14" ht="12.75" customHeight="1" x14ac:dyDescent="0.25">
      <c r="A15" s="13" t="s">
        <v>24</v>
      </c>
      <c r="B15" s="8">
        <v>27</v>
      </c>
      <c r="C15" s="8">
        <v>1856</v>
      </c>
      <c r="D15" s="8">
        <v>720</v>
      </c>
      <c r="E15" s="16">
        <v>617</v>
      </c>
      <c r="F15" s="16">
        <v>13</v>
      </c>
      <c r="G15" s="16">
        <v>90</v>
      </c>
      <c r="H15" s="16">
        <v>1136</v>
      </c>
      <c r="I15" s="9"/>
      <c r="K15" s="9">
        <f t="shared" si="0"/>
        <v>720</v>
      </c>
      <c r="M15" s="23" t="e">
        <f>K15/#REF!</f>
        <v>#REF!</v>
      </c>
      <c r="N15" t="e">
        <f t="shared" si="1"/>
        <v>#REF!</v>
      </c>
    </row>
    <row r="16" spans="1:14" ht="12.75" customHeight="1" x14ac:dyDescent="0.25">
      <c r="A16" s="10" t="s">
        <v>25</v>
      </c>
      <c r="B16" s="8">
        <v>48</v>
      </c>
      <c r="C16" s="8">
        <v>1529</v>
      </c>
      <c r="D16" s="8">
        <v>875</v>
      </c>
      <c r="E16" s="16">
        <v>738</v>
      </c>
      <c r="F16" s="16">
        <v>73</v>
      </c>
      <c r="G16" s="16">
        <v>64</v>
      </c>
      <c r="H16" s="16">
        <v>654</v>
      </c>
      <c r="I16" s="9"/>
      <c r="K16" s="9">
        <f t="shared" si="0"/>
        <v>875</v>
      </c>
      <c r="M16" s="23" t="e">
        <f>K16/#REF!</f>
        <v>#REF!</v>
      </c>
      <c r="N16" t="e">
        <f t="shared" si="1"/>
        <v>#REF!</v>
      </c>
    </row>
    <row r="17" spans="1:26" ht="12.75" customHeight="1" x14ac:dyDescent="0.25">
      <c r="A17" s="10" t="s">
        <v>26</v>
      </c>
      <c r="B17" s="8">
        <v>53</v>
      </c>
      <c r="C17" s="8">
        <v>3011</v>
      </c>
      <c r="D17" s="8">
        <v>1680</v>
      </c>
      <c r="E17" s="16">
        <v>1558</v>
      </c>
      <c r="F17" s="16">
        <v>122</v>
      </c>
      <c r="G17" s="16" t="s">
        <v>32</v>
      </c>
      <c r="H17" s="16">
        <v>1331</v>
      </c>
      <c r="I17" s="9"/>
      <c r="K17" s="9">
        <f t="shared" si="0"/>
        <v>1680</v>
      </c>
      <c r="M17" s="23" t="e">
        <f>K17/#REF!</f>
        <v>#REF!</v>
      </c>
      <c r="N17" t="e">
        <f t="shared" si="1"/>
        <v>#REF!</v>
      </c>
    </row>
    <row r="18" spans="1:26" ht="12.75" customHeight="1" x14ac:dyDescent="0.25">
      <c r="A18" s="10" t="s">
        <v>27</v>
      </c>
      <c r="B18" s="8">
        <v>77</v>
      </c>
      <c r="C18" s="8">
        <v>10080</v>
      </c>
      <c r="D18" s="8">
        <v>7014</v>
      </c>
      <c r="E18" s="16">
        <v>1866</v>
      </c>
      <c r="F18" s="16">
        <v>104</v>
      </c>
      <c r="G18" s="16">
        <v>5044</v>
      </c>
      <c r="H18" s="16">
        <v>3066</v>
      </c>
      <c r="K18" s="9">
        <f t="shared" si="0"/>
        <v>7014</v>
      </c>
      <c r="M18" s="23" t="e">
        <f>K18/#REF!</f>
        <v>#REF!</v>
      </c>
      <c r="N18" t="e">
        <f t="shared" si="1"/>
        <v>#REF!</v>
      </c>
    </row>
    <row r="19" spans="1:26" ht="12.75" customHeight="1" x14ac:dyDescent="0.25">
      <c r="A19" s="10" t="s">
        <v>28</v>
      </c>
      <c r="B19" s="8">
        <v>71</v>
      </c>
      <c r="C19" s="8">
        <v>3334</v>
      </c>
      <c r="D19" s="8">
        <v>1129</v>
      </c>
      <c r="E19" s="16">
        <v>1126</v>
      </c>
      <c r="F19" s="16">
        <v>3</v>
      </c>
      <c r="G19" s="16" t="s">
        <v>32</v>
      </c>
      <c r="H19" s="16">
        <v>2205</v>
      </c>
      <c r="I19" s="9"/>
      <c r="K19" s="9">
        <f t="shared" si="0"/>
        <v>1129</v>
      </c>
      <c r="M19" s="23" t="e">
        <f>K19/#REF!</f>
        <v>#REF!</v>
      </c>
      <c r="N19" t="e">
        <f t="shared" si="1"/>
        <v>#REF!</v>
      </c>
    </row>
    <row r="20" spans="1:26" ht="12.75" customHeight="1" x14ac:dyDescent="0.25">
      <c r="A20" s="15" t="s">
        <v>29</v>
      </c>
      <c r="B20" s="17">
        <v>17</v>
      </c>
      <c r="C20" s="8">
        <v>980</v>
      </c>
      <c r="D20" s="17">
        <v>562</v>
      </c>
      <c r="E20" s="18">
        <v>455</v>
      </c>
      <c r="F20" s="18">
        <v>62</v>
      </c>
      <c r="G20" s="18">
        <v>45</v>
      </c>
      <c r="H20" s="18">
        <v>418</v>
      </c>
      <c r="I20" s="9"/>
      <c r="K20" s="9">
        <f t="shared" si="0"/>
        <v>562</v>
      </c>
      <c r="M20" s="23" t="e">
        <f>K20/#REF!</f>
        <v>#REF!</v>
      </c>
      <c r="N20" t="e">
        <f t="shared" si="1"/>
        <v>#REF!</v>
      </c>
    </row>
    <row r="21" spans="1:26" ht="12.75" customHeight="1" x14ac:dyDescent="0.25">
      <c r="A21" s="79" t="s">
        <v>46</v>
      </c>
      <c r="B21" s="79"/>
      <c r="C21" s="79"/>
      <c r="D21" s="79"/>
      <c r="E21" s="79"/>
      <c r="F21" s="79"/>
      <c r="G21" s="79"/>
      <c r="H21" s="79"/>
      <c r="I21" s="25"/>
      <c r="J21" s="22"/>
      <c r="K21" s="25"/>
      <c r="L21" s="22"/>
      <c r="M21" s="26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4.75" customHeight="1" x14ac:dyDescent="0.25">
      <c r="A22" s="76" t="s">
        <v>44</v>
      </c>
      <c r="B22" s="76"/>
      <c r="C22" s="76"/>
      <c r="D22" s="76"/>
      <c r="E22" s="76"/>
      <c r="F22" s="76"/>
      <c r="G22" s="76"/>
      <c r="H22" s="76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1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9.109375" customWidth="1"/>
    <col min="3" max="8" width="12.88671875" customWidth="1"/>
    <col min="9" max="26" width="9.109375" customWidth="1"/>
  </cols>
  <sheetData>
    <row r="1" spans="1:14" ht="25.5" customHeight="1" thickBot="1" x14ac:dyDescent="0.3">
      <c r="A1" s="80" t="s">
        <v>48</v>
      </c>
      <c r="B1" s="80"/>
      <c r="C1" s="80"/>
      <c r="D1" s="80"/>
      <c r="E1" s="80"/>
      <c r="F1" s="80"/>
      <c r="G1" s="80"/>
      <c r="H1" s="80"/>
    </row>
    <row r="2" spans="1:14" ht="12.75" customHeight="1" thickBot="1" x14ac:dyDescent="0.3">
      <c r="A2" s="81" t="s">
        <v>3</v>
      </c>
      <c r="B2" s="84" t="s">
        <v>5</v>
      </c>
      <c r="C2" s="82" t="s">
        <v>4</v>
      </c>
      <c r="D2" s="82"/>
      <c r="E2" s="82"/>
      <c r="F2" s="82"/>
      <c r="G2" s="82"/>
      <c r="H2" s="82"/>
    </row>
    <row r="3" spans="1:14" ht="12.75" customHeight="1" thickBot="1" x14ac:dyDescent="0.3">
      <c r="A3" s="81"/>
      <c r="B3" s="84"/>
      <c r="C3" s="69" t="s">
        <v>6</v>
      </c>
      <c r="D3" s="70" t="s">
        <v>7</v>
      </c>
      <c r="E3" s="70"/>
      <c r="F3" s="70"/>
      <c r="G3" s="70"/>
      <c r="H3" s="70"/>
    </row>
    <row r="4" spans="1:14" ht="12.75" customHeight="1" thickBot="1" x14ac:dyDescent="0.3">
      <c r="A4" s="81"/>
      <c r="B4" s="84"/>
      <c r="C4" s="81"/>
      <c r="D4" s="64" t="s">
        <v>43</v>
      </c>
      <c r="E4" s="70" t="s">
        <v>9</v>
      </c>
      <c r="F4" s="70"/>
      <c r="G4" s="70"/>
      <c r="H4" s="83" t="s">
        <v>10</v>
      </c>
    </row>
    <row r="5" spans="1:14" ht="12.75" customHeight="1" thickBot="1" x14ac:dyDescent="0.3">
      <c r="A5" s="81"/>
      <c r="B5" s="83"/>
      <c r="C5" s="81"/>
      <c r="D5" s="81"/>
      <c r="E5" s="65" t="s">
        <v>11</v>
      </c>
      <c r="F5" s="65"/>
      <c r="G5" s="60" t="s">
        <v>12</v>
      </c>
      <c r="H5" s="83"/>
    </row>
    <row r="6" spans="1:14" ht="12.75" customHeight="1" thickBot="1" x14ac:dyDescent="0.3">
      <c r="A6" s="81"/>
      <c r="B6" s="60"/>
      <c r="C6" s="81"/>
      <c r="D6" s="81"/>
      <c r="E6" s="65" t="s">
        <v>13</v>
      </c>
      <c r="F6" s="65"/>
      <c r="G6" s="60"/>
      <c r="H6" s="60"/>
    </row>
    <row r="7" spans="1:14" ht="12.75" customHeight="1" x14ac:dyDescent="0.25">
      <c r="A7" s="81"/>
      <c r="B7" s="60"/>
      <c r="C7" s="81"/>
      <c r="D7" s="81"/>
      <c r="E7" s="6" t="s">
        <v>14</v>
      </c>
      <c r="F7" s="6" t="s">
        <v>15</v>
      </c>
      <c r="G7" s="60"/>
      <c r="H7" s="60"/>
    </row>
    <row r="8" spans="1:14" ht="12.75" customHeight="1" x14ac:dyDescent="0.25">
      <c r="A8" s="7" t="s">
        <v>16</v>
      </c>
      <c r="B8" s="8">
        <v>290</v>
      </c>
      <c r="C8" s="8">
        <v>16171</v>
      </c>
      <c r="D8" s="8">
        <v>9127</v>
      </c>
      <c r="E8" s="8">
        <v>7041</v>
      </c>
      <c r="F8" s="8">
        <v>661</v>
      </c>
      <c r="G8" s="8">
        <v>1425</v>
      </c>
      <c r="H8" s="8">
        <v>7044</v>
      </c>
    </row>
    <row r="9" spans="1:14" ht="12.75" customHeight="1" x14ac:dyDescent="0.25">
      <c r="A9" s="10" t="s">
        <v>17</v>
      </c>
      <c r="B9" s="8">
        <v>6</v>
      </c>
      <c r="C9" s="8">
        <v>296</v>
      </c>
      <c r="D9" s="8">
        <v>185</v>
      </c>
      <c r="E9" s="16">
        <v>31</v>
      </c>
      <c r="F9" s="16">
        <v>21</v>
      </c>
      <c r="G9" s="16">
        <v>133</v>
      </c>
      <c r="H9" s="16">
        <v>111</v>
      </c>
      <c r="N9" s="27"/>
    </row>
    <row r="10" spans="1:14" ht="12.75" customHeight="1" x14ac:dyDescent="0.25">
      <c r="A10" s="10" t="s">
        <v>19</v>
      </c>
      <c r="B10" s="8">
        <v>8</v>
      </c>
      <c r="C10" s="8">
        <v>191</v>
      </c>
      <c r="D10" s="8">
        <v>191</v>
      </c>
      <c r="E10" s="24" t="s">
        <v>32</v>
      </c>
      <c r="F10" s="16">
        <v>71</v>
      </c>
      <c r="G10" s="16">
        <v>120</v>
      </c>
      <c r="H10" s="16" t="s">
        <v>32</v>
      </c>
      <c r="I10" s="9"/>
    </row>
    <row r="11" spans="1:14" ht="12.75" customHeight="1" x14ac:dyDescent="0.25">
      <c r="A11" s="10" t="s">
        <v>20</v>
      </c>
      <c r="B11" s="8">
        <v>8</v>
      </c>
      <c r="C11" s="8">
        <v>94</v>
      </c>
      <c r="D11" s="8">
        <v>94</v>
      </c>
      <c r="E11" s="16">
        <v>46</v>
      </c>
      <c r="F11" s="16">
        <v>48</v>
      </c>
      <c r="G11" s="16" t="s">
        <v>32</v>
      </c>
      <c r="H11" s="16" t="s">
        <v>32</v>
      </c>
    </row>
    <row r="12" spans="1:14" ht="12.75" customHeight="1" x14ac:dyDescent="0.25">
      <c r="A12" s="10" t="s">
        <v>21</v>
      </c>
      <c r="B12" s="8">
        <v>28</v>
      </c>
      <c r="C12" s="8">
        <v>621</v>
      </c>
      <c r="D12" s="8">
        <v>621</v>
      </c>
      <c r="E12" s="16">
        <v>501</v>
      </c>
      <c r="F12" s="16">
        <v>67</v>
      </c>
      <c r="G12" s="16">
        <v>53</v>
      </c>
      <c r="H12" s="16" t="s">
        <v>32</v>
      </c>
    </row>
    <row r="13" spans="1:14" ht="12.75" customHeight="1" x14ac:dyDescent="0.25">
      <c r="A13" s="10" t="s">
        <v>22</v>
      </c>
      <c r="B13" s="8">
        <v>23</v>
      </c>
      <c r="C13" s="8">
        <v>1718</v>
      </c>
      <c r="D13" s="8">
        <v>832</v>
      </c>
      <c r="E13" s="16">
        <v>739</v>
      </c>
      <c r="F13" s="16">
        <v>2</v>
      </c>
      <c r="G13" s="16">
        <v>91</v>
      </c>
      <c r="H13" s="16">
        <v>886</v>
      </c>
      <c r="I13" s="9"/>
    </row>
    <row r="14" spans="1:14" ht="12.75" customHeight="1" x14ac:dyDescent="0.25">
      <c r="A14" s="10" t="s">
        <v>23</v>
      </c>
      <c r="B14" s="8">
        <v>46</v>
      </c>
      <c r="C14" s="8">
        <v>1739</v>
      </c>
      <c r="D14" s="8">
        <v>661</v>
      </c>
      <c r="E14" s="16">
        <v>567</v>
      </c>
      <c r="F14" s="16">
        <v>21</v>
      </c>
      <c r="G14" s="16">
        <v>73</v>
      </c>
      <c r="H14" s="16">
        <v>1078</v>
      </c>
    </row>
    <row r="15" spans="1:14" ht="12.75" customHeight="1" x14ac:dyDescent="0.25">
      <c r="A15" s="13" t="s">
        <v>24</v>
      </c>
      <c r="B15" s="8">
        <v>27</v>
      </c>
      <c r="C15" s="8">
        <v>923</v>
      </c>
      <c r="D15" s="8">
        <v>560</v>
      </c>
      <c r="E15" s="16">
        <v>509</v>
      </c>
      <c r="F15" s="16">
        <v>31</v>
      </c>
      <c r="G15" s="16">
        <v>20</v>
      </c>
      <c r="H15" s="16">
        <v>363</v>
      </c>
    </row>
    <row r="16" spans="1:14" ht="12.75" customHeight="1" x14ac:dyDescent="0.25">
      <c r="A16" s="10" t="s">
        <v>25</v>
      </c>
      <c r="B16" s="8">
        <v>48</v>
      </c>
      <c r="C16" s="8">
        <v>909</v>
      </c>
      <c r="D16" s="8">
        <v>514</v>
      </c>
      <c r="E16" s="16">
        <v>488</v>
      </c>
      <c r="F16" s="16">
        <v>26</v>
      </c>
      <c r="G16" s="16" t="s">
        <v>32</v>
      </c>
      <c r="H16" s="16">
        <v>395</v>
      </c>
    </row>
    <row r="17" spans="1:11" ht="12.75" customHeight="1" x14ac:dyDescent="0.25">
      <c r="A17" s="10" t="s">
        <v>26</v>
      </c>
      <c r="B17" s="8">
        <v>53</v>
      </c>
      <c r="C17" s="8">
        <v>2198</v>
      </c>
      <c r="D17" s="8">
        <v>1403</v>
      </c>
      <c r="E17" s="16">
        <v>1196</v>
      </c>
      <c r="F17" s="16">
        <v>126</v>
      </c>
      <c r="G17" s="16">
        <v>81</v>
      </c>
      <c r="H17" s="16">
        <v>795</v>
      </c>
      <c r="K17" s="9"/>
    </row>
    <row r="18" spans="1:11" ht="12.75" customHeight="1" x14ac:dyDescent="0.25">
      <c r="A18" s="10" t="s">
        <v>27</v>
      </c>
      <c r="B18" s="8">
        <v>77</v>
      </c>
      <c r="C18" s="8">
        <v>3387</v>
      </c>
      <c r="D18" s="8">
        <v>1802</v>
      </c>
      <c r="E18" s="16">
        <v>1670</v>
      </c>
      <c r="F18" s="16">
        <v>72</v>
      </c>
      <c r="G18" s="16">
        <v>60</v>
      </c>
      <c r="H18" s="16">
        <v>1585</v>
      </c>
    </row>
    <row r="19" spans="1:11" ht="12.75" customHeight="1" x14ac:dyDescent="0.25">
      <c r="A19" s="10" t="s">
        <v>28</v>
      </c>
      <c r="B19" s="8">
        <v>71</v>
      </c>
      <c r="C19" s="8">
        <v>3450</v>
      </c>
      <c r="D19" s="8">
        <v>1772</v>
      </c>
      <c r="E19" s="16">
        <v>950</v>
      </c>
      <c r="F19" s="16">
        <v>102</v>
      </c>
      <c r="G19" s="16">
        <v>720</v>
      </c>
      <c r="H19" s="16">
        <v>1678</v>
      </c>
    </row>
    <row r="20" spans="1:11" ht="12.75" customHeight="1" x14ac:dyDescent="0.25">
      <c r="A20" s="15" t="s">
        <v>29</v>
      </c>
      <c r="B20" s="17">
        <v>17</v>
      </c>
      <c r="C20" s="8">
        <v>645</v>
      </c>
      <c r="D20" s="17">
        <v>492</v>
      </c>
      <c r="E20" s="18">
        <v>344</v>
      </c>
      <c r="F20" s="18">
        <v>74</v>
      </c>
      <c r="G20" s="18">
        <v>74</v>
      </c>
      <c r="H20" s="18">
        <v>153</v>
      </c>
    </row>
    <row r="21" spans="1:11" ht="25.5" customHeight="1" x14ac:dyDescent="0.25">
      <c r="A21" s="74" t="s">
        <v>44</v>
      </c>
      <c r="B21" s="74"/>
      <c r="C21" s="74"/>
      <c r="D21" s="74"/>
      <c r="E21" s="74"/>
      <c r="F21" s="74"/>
      <c r="G21" s="74"/>
      <c r="H21" s="74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0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9.109375" customWidth="1"/>
  </cols>
  <sheetData>
    <row r="1" spans="1:13" ht="25.5" customHeight="1" x14ac:dyDescent="0.25">
      <c r="A1" s="77" t="s">
        <v>49</v>
      </c>
      <c r="B1" s="77"/>
      <c r="C1" s="77"/>
      <c r="D1" s="77"/>
      <c r="E1" s="77"/>
      <c r="F1" s="77"/>
    </row>
    <row r="2" spans="1:13" ht="12.75" customHeight="1" x14ac:dyDescent="0.25">
      <c r="A2" s="64" t="s">
        <v>3</v>
      </c>
      <c r="B2" s="65" t="s">
        <v>5</v>
      </c>
      <c r="C2" s="61" t="s">
        <v>4</v>
      </c>
      <c r="D2" s="61"/>
      <c r="E2" s="61"/>
      <c r="F2" s="61"/>
    </row>
    <row r="3" spans="1:13" ht="12.75" customHeight="1" x14ac:dyDescent="0.25">
      <c r="A3" s="64"/>
      <c r="B3" s="65"/>
      <c r="C3" s="85" t="s">
        <v>16</v>
      </c>
      <c r="D3" s="61" t="s">
        <v>50</v>
      </c>
      <c r="E3" s="61"/>
      <c r="F3" s="61"/>
    </row>
    <row r="4" spans="1:13" ht="12.75" customHeight="1" x14ac:dyDescent="0.25">
      <c r="A4" s="64"/>
      <c r="B4" s="65"/>
      <c r="C4" s="64"/>
      <c r="D4" s="65" t="s">
        <v>11</v>
      </c>
      <c r="E4" s="65"/>
      <c r="F4" s="66" t="s">
        <v>12</v>
      </c>
    </row>
    <row r="5" spans="1:13" ht="12.75" customHeight="1" x14ac:dyDescent="0.25">
      <c r="A5" s="64"/>
      <c r="B5" s="66"/>
      <c r="C5" s="64"/>
      <c r="D5" s="65" t="s">
        <v>13</v>
      </c>
      <c r="E5" s="65"/>
      <c r="F5" s="66"/>
    </row>
    <row r="6" spans="1:13" ht="12.75" customHeight="1" x14ac:dyDescent="0.25">
      <c r="A6" s="64"/>
      <c r="B6" s="66"/>
      <c r="C6" s="64"/>
      <c r="D6" s="5" t="s">
        <v>14</v>
      </c>
      <c r="E6" s="5" t="s">
        <v>15</v>
      </c>
      <c r="F6" s="66"/>
    </row>
    <row r="7" spans="1:13" ht="12.75" customHeight="1" x14ac:dyDescent="0.25">
      <c r="A7" s="7" t="s">
        <v>16</v>
      </c>
      <c r="B7" s="8">
        <v>393</v>
      </c>
      <c r="C7" s="8">
        <v>5745</v>
      </c>
      <c r="D7" s="8">
        <v>3319</v>
      </c>
      <c r="E7" s="8">
        <v>1846</v>
      </c>
      <c r="F7" s="8">
        <v>580</v>
      </c>
    </row>
    <row r="8" spans="1:13" ht="12.75" customHeight="1" x14ac:dyDescent="0.25">
      <c r="A8" s="10" t="s">
        <v>17</v>
      </c>
      <c r="B8" s="8">
        <v>12</v>
      </c>
      <c r="C8" s="8">
        <v>162</v>
      </c>
      <c r="D8" s="16">
        <v>18</v>
      </c>
      <c r="E8" s="16">
        <v>98</v>
      </c>
      <c r="F8" s="16">
        <v>46</v>
      </c>
      <c r="M8" s="27"/>
    </row>
    <row r="9" spans="1:13" ht="12.75" customHeight="1" x14ac:dyDescent="0.25">
      <c r="A9" s="10" t="s">
        <v>19</v>
      </c>
      <c r="B9" s="8">
        <v>19</v>
      </c>
      <c r="C9" s="8">
        <v>192</v>
      </c>
      <c r="D9" s="16" t="s">
        <v>32</v>
      </c>
      <c r="E9" s="16">
        <v>139</v>
      </c>
      <c r="F9" s="16">
        <v>53</v>
      </c>
      <c r="H9" s="9"/>
    </row>
    <row r="10" spans="1:13" ht="12.75" customHeight="1" x14ac:dyDescent="0.25">
      <c r="A10" s="10" t="s">
        <v>20</v>
      </c>
      <c r="B10" s="8">
        <v>26</v>
      </c>
      <c r="C10" s="8">
        <v>349</v>
      </c>
      <c r="D10" s="16">
        <v>131</v>
      </c>
      <c r="E10" s="16">
        <v>166</v>
      </c>
      <c r="F10" s="16">
        <v>52</v>
      </c>
    </row>
    <row r="11" spans="1:13" ht="12.75" customHeight="1" x14ac:dyDescent="0.25">
      <c r="A11" s="10" t="s">
        <v>21</v>
      </c>
      <c r="B11" s="8">
        <v>40</v>
      </c>
      <c r="C11" s="8">
        <v>459</v>
      </c>
      <c r="D11" s="16">
        <v>258</v>
      </c>
      <c r="E11" s="16">
        <v>170</v>
      </c>
      <c r="F11" s="16">
        <v>31</v>
      </c>
    </row>
    <row r="12" spans="1:13" ht="12.75" customHeight="1" x14ac:dyDescent="0.25">
      <c r="A12" s="10" t="s">
        <v>22</v>
      </c>
      <c r="B12" s="8">
        <v>40</v>
      </c>
      <c r="C12" s="8">
        <v>581</v>
      </c>
      <c r="D12" s="16">
        <v>466</v>
      </c>
      <c r="E12" s="16">
        <v>81</v>
      </c>
      <c r="F12" s="16">
        <v>34</v>
      </c>
    </row>
    <row r="13" spans="1:13" ht="12.75" customHeight="1" x14ac:dyDescent="0.25">
      <c r="A13" s="10" t="s">
        <v>23</v>
      </c>
      <c r="B13" s="8">
        <v>44</v>
      </c>
      <c r="C13" s="8">
        <v>638</v>
      </c>
      <c r="D13" s="16">
        <v>361</v>
      </c>
      <c r="E13" s="16">
        <v>222</v>
      </c>
      <c r="F13" s="16">
        <v>55</v>
      </c>
    </row>
    <row r="14" spans="1:13" ht="12.75" customHeight="1" x14ac:dyDescent="0.25">
      <c r="A14" s="13" t="s">
        <v>24</v>
      </c>
      <c r="B14" s="8">
        <v>34</v>
      </c>
      <c r="C14" s="8">
        <v>429</v>
      </c>
      <c r="D14" s="16">
        <v>194</v>
      </c>
      <c r="E14" s="16">
        <v>197</v>
      </c>
      <c r="F14" s="16">
        <v>38</v>
      </c>
    </row>
    <row r="15" spans="1:13" ht="12.75" customHeight="1" x14ac:dyDescent="0.25">
      <c r="A15" s="10" t="s">
        <v>25</v>
      </c>
      <c r="B15" s="8">
        <v>30</v>
      </c>
      <c r="C15" s="8">
        <v>461</v>
      </c>
      <c r="D15" s="16">
        <v>287</v>
      </c>
      <c r="E15" s="16">
        <v>174</v>
      </c>
      <c r="F15" s="16" t="s">
        <v>32</v>
      </c>
    </row>
    <row r="16" spans="1:13" ht="12.75" customHeight="1" x14ac:dyDescent="0.25">
      <c r="A16" s="10" t="s">
        <v>26</v>
      </c>
      <c r="B16" s="8">
        <v>53</v>
      </c>
      <c r="C16" s="8">
        <v>831</v>
      </c>
      <c r="D16" s="16">
        <v>402</v>
      </c>
      <c r="E16" s="16">
        <v>373</v>
      </c>
      <c r="F16" s="16">
        <v>56</v>
      </c>
      <c r="J16" s="9"/>
    </row>
    <row r="17" spans="1:6" ht="12.75" customHeight="1" x14ac:dyDescent="0.25">
      <c r="A17" s="10" t="s">
        <v>27</v>
      </c>
      <c r="B17" s="8">
        <v>35</v>
      </c>
      <c r="C17" s="8">
        <v>527</v>
      </c>
      <c r="D17" s="16">
        <v>323</v>
      </c>
      <c r="E17" s="16">
        <v>102</v>
      </c>
      <c r="F17" s="16">
        <v>102</v>
      </c>
    </row>
    <row r="18" spans="1:6" ht="12.75" customHeight="1" x14ac:dyDescent="0.25">
      <c r="A18" s="10" t="s">
        <v>28</v>
      </c>
      <c r="B18" s="8">
        <v>37</v>
      </c>
      <c r="C18" s="8">
        <v>679</v>
      </c>
      <c r="D18" s="16">
        <v>606</v>
      </c>
      <c r="E18" s="16">
        <v>73</v>
      </c>
      <c r="F18" s="16" t="s">
        <v>32</v>
      </c>
    </row>
    <row r="19" spans="1:6" ht="12.75" customHeight="1" x14ac:dyDescent="0.25">
      <c r="A19" s="15" t="s">
        <v>29</v>
      </c>
      <c r="B19" s="17">
        <v>23</v>
      </c>
      <c r="C19" s="17">
        <v>437</v>
      </c>
      <c r="D19" s="18">
        <v>273</v>
      </c>
      <c r="E19" s="18">
        <v>51</v>
      </c>
      <c r="F19" s="18">
        <v>113</v>
      </c>
    </row>
    <row r="20" spans="1:6" ht="25.5" customHeight="1" x14ac:dyDescent="0.25">
      <c r="A20" s="74" t="s">
        <v>44</v>
      </c>
      <c r="B20" s="74"/>
      <c r="C20" s="74"/>
      <c r="D20" s="74"/>
      <c r="E20" s="74"/>
      <c r="F20" s="74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1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9.109375" customWidth="1"/>
  </cols>
  <sheetData>
    <row r="1" spans="1:13" ht="25.5" customHeight="1" x14ac:dyDescent="0.25">
      <c r="A1" s="77" t="s">
        <v>51</v>
      </c>
      <c r="B1" s="77"/>
      <c r="C1" s="77"/>
      <c r="D1" s="77"/>
      <c r="E1" s="77"/>
      <c r="F1" s="77"/>
    </row>
    <row r="2" spans="1:13" ht="12.75" customHeight="1" x14ac:dyDescent="0.25">
      <c r="A2" s="64" t="s">
        <v>3</v>
      </c>
      <c r="B2" s="65" t="s">
        <v>5</v>
      </c>
      <c r="C2" s="61" t="s">
        <v>4</v>
      </c>
      <c r="D2" s="61"/>
      <c r="E2" s="61"/>
      <c r="F2" s="61"/>
    </row>
    <row r="3" spans="1:13" ht="12.75" customHeight="1" x14ac:dyDescent="0.25">
      <c r="A3" s="64"/>
      <c r="B3" s="65"/>
      <c r="C3" s="85" t="s">
        <v>16</v>
      </c>
      <c r="D3" s="61" t="s">
        <v>50</v>
      </c>
      <c r="E3" s="61"/>
      <c r="F3" s="61"/>
    </row>
    <row r="4" spans="1:13" ht="12.75" customHeight="1" x14ac:dyDescent="0.25">
      <c r="A4" s="64"/>
      <c r="B4" s="65"/>
      <c r="C4" s="64"/>
      <c r="D4" s="65" t="s">
        <v>11</v>
      </c>
      <c r="E4" s="65"/>
      <c r="F4" s="66" t="s">
        <v>12</v>
      </c>
    </row>
    <row r="5" spans="1:13" ht="12.75" customHeight="1" x14ac:dyDescent="0.25">
      <c r="A5" s="64"/>
      <c r="B5" s="66"/>
      <c r="C5" s="64"/>
      <c r="D5" s="65" t="s">
        <v>13</v>
      </c>
      <c r="E5" s="65"/>
      <c r="F5" s="66"/>
    </row>
    <row r="6" spans="1:13" ht="12.75" customHeight="1" x14ac:dyDescent="0.25">
      <c r="A6" s="64"/>
      <c r="B6" s="66"/>
      <c r="C6" s="64"/>
      <c r="D6" s="5" t="s">
        <v>14</v>
      </c>
      <c r="E6" s="5" t="s">
        <v>15</v>
      </c>
      <c r="F6" s="66"/>
    </row>
    <row r="7" spans="1:13" ht="12.75" customHeight="1" x14ac:dyDescent="0.25">
      <c r="A7" s="7" t="s">
        <v>16</v>
      </c>
      <c r="B7" s="8">
        <v>508</v>
      </c>
      <c r="C7" s="8">
        <v>8861</v>
      </c>
      <c r="D7" s="8">
        <v>6616</v>
      </c>
      <c r="E7" s="8">
        <v>1833</v>
      </c>
      <c r="F7" s="8">
        <v>412</v>
      </c>
    </row>
    <row r="8" spans="1:13" ht="12.75" customHeight="1" x14ac:dyDescent="0.25">
      <c r="A8" s="10" t="s">
        <v>17</v>
      </c>
      <c r="B8" s="8">
        <v>23</v>
      </c>
      <c r="C8" s="8">
        <v>235</v>
      </c>
      <c r="D8" s="16" t="s">
        <v>32</v>
      </c>
      <c r="E8" s="16">
        <v>157</v>
      </c>
      <c r="F8" s="16">
        <v>78</v>
      </c>
      <c r="M8" s="27"/>
    </row>
    <row r="9" spans="1:13" ht="12.75" customHeight="1" x14ac:dyDescent="0.25">
      <c r="A9" s="10" t="s">
        <v>19</v>
      </c>
      <c r="B9" s="8">
        <v>13</v>
      </c>
      <c r="C9" s="8">
        <v>173</v>
      </c>
      <c r="D9" s="16" t="s">
        <v>52</v>
      </c>
      <c r="E9" s="16">
        <v>91</v>
      </c>
      <c r="F9" s="16" t="s">
        <v>32</v>
      </c>
      <c r="H9" s="9"/>
    </row>
    <row r="10" spans="1:13" ht="12.75" customHeight="1" x14ac:dyDescent="0.25">
      <c r="A10" s="10" t="s">
        <v>20</v>
      </c>
      <c r="B10" s="8">
        <v>33</v>
      </c>
      <c r="C10" s="8">
        <v>477</v>
      </c>
      <c r="D10" s="16">
        <v>84</v>
      </c>
      <c r="E10" s="16">
        <v>275</v>
      </c>
      <c r="F10" s="16">
        <v>118</v>
      </c>
    </row>
    <row r="11" spans="1:13" ht="12.75" customHeight="1" x14ac:dyDescent="0.25">
      <c r="A11" s="10" t="s">
        <v>21</v>
      </c>
      <c r="B11" s="8">
        <v>55</v>
      </c>
      <c r="C11" s="8">
        <v>961</v>
      </c>
      <c r="D11" s="16">
        <v>767</v>
      </c>
      <c r="E11" s="16">
        <v>179</v>
      </c>
      <c r="F11" s="16">
        <v>15</v>
      </c>
    </row>
    <row r="12" spans="1:13" ht="12.75" customHeight="1" x14ac:dyDescent="0.25">
      <c r="A12" s="10" t="s">
        <v>22</v>
      </c>
      <c r="B12" s="8">
        <v>71</v>
      </c>
      <c r="C12" s="8">
        <v>1425</v>
      </c>
      <c r="D12" s="16">
        <v>1283</v>
      </c>
      <c r="E12" s="16">
        <v>71</v>
      </c>
      <c r="F12" s="16">
        <v>71</v>
      </c>
    </row>
    <row r="13" spans="1:13" ht="12.75" customHeight="1" x14ac:dyDescent="0.25">
      <c r="A13" s="10" t="s">
        <v>23</v>
      </c>
      <c r="B13" s="8">
        <v>39</v>
      </c>
      <c r="C13" s="8">
        <v>725</v>
      </c>
      <c r="D13" s="16">
        <v>610</v>
      </c>
      <c r="E13" s="16">
        <v>115</v>
      </c>
      <c r="F13" s="16" t="s">
        <v>32</v>
      </c>
    </row>
    <row r="14" spans="1:13" ht="12.75" customHeight="1" x14ac:dyDescent="0.25">
      <c r="A14" s="13" t="s">
        <v>24</v>
      </c>
      <c r="B14" s="8">
        <v>31</v>
      </c>
      <c r="C14" s="8">
        <v>498</v>
      </c>
      <c r="D14" s="16">
        <v>329</v>
      </c>
      <c r="E14" s="16">
        <v>169</v>
      </c>
      <c r="F14" s="16" t="s">
        <v>32</v>
      </c>
    </row>
    <row r="15" spans="1:13" ht="12.75" customHeight="1" x14ac:dyDescent="0.25">
      <c r="A15" s="10" t="s">
        <v>25</v>
      </c>
      <c r="B15" s="8">
        <v>30</v>
      </c>
      <c r="C15" s="8">
        <v>497</v>
      </c>
      <c r="D15" s="16">
        <v>435</v>
      </c>
      <c r="E15" s="16">
        <v>62</v>
      </c>
      <c r="F15" s="16" t="s">
        <v>32</v>
      </c>
    </row>
    <row r="16" spans="1:13" ht="12.75" customHeight="1" x14ac:dyDescent="0.25">
      <c r="A16" s="10" t="s">
        <v>26</v>
      </c>
      <c r="B16" s="8">
        <v>65</v>
      </c>
      <c r="C16" s="8">
        <v>1406</v>
      </c>
      <c r="D16" s="16">
        <v>1118</v>
      </c>
      <c r="E16" s="16">
        <v>288</v>
      </c>
      <c r="F16" s="16" t="s">
        <v>32</v>
      </c>
      <c r="J16" s="9"/>
    </row>
    <row r="17" spans="1:6" ht="12.75" customHeight="1" x14ac:dyDescent="0.25">
      <c r="A17" s="10" t="s">
        <v>27</v>
      </c>
      <c r="B17" s="8">
        <v>62</v>
      </c>
      <c r="C17" s="8">
        <v>1213</v>
      </c>
      <c r="D17" s="16">
        <v>1001</v>
      </c>
      <c r="E17" s="16">
        <v>144</v>
      </c>
      <c r="F17" s="16">
        <v>68</v>
      </c>
    </row>
    <row r="18" spans="1:6" ht="12.75" customHeight="1" x14ac:dyDescent="0.25">
      <c r="A18" s="10" t="s">
        <v>28</v>
      </c>
      <c r="B18" s="8">
        <v>71</v>
      </c>
      <c r="C18" s="8">
        <v>1133</v>
      </c>
      <c r="D18" s="16">
        <v>865</v>
      </c>
      <c r="E18" s="16">
        <v>206</v>
      </c>
      <c r="F18" s="16">
        <v>62</v>
      </c>
    </row>
    <row r="19" spans="1:6" ht="12.75" customHeight="1" x14ac:dyDescent="0.25">
      <c r="A19" s="15" t="s">
        <v>29</v>
      </c>
      <c r="B19" s="17">
        <v>15</v>
      </c>
      <c r="C19" s="17">
        <v>118</v>
      </c>
      <c r="D19" s="18">
        <v>42</v>
      </c>
      <c r="E19" s="18">
        <v>76</v>
      </c>
      <c r="F19" s="18" t="s">
        <v>32</v>
      </c>
    </row>
    <row r="20" spans="1:6" ht="12.75" customHeight="1" x14ac:dyDescent="0.25">
      <c r="A20" s="86" t="s">
        <v>98</v>
      </c>
      <c r="B20" s="86"/>
      <c r="C20" s="86"/>
      <c r="D20" s="86"/>
      <c r="E20" s="86"/>
      <c r="F20" s="86"/>
    </row>
    <row r="21" spans="1:6" ht="24.75" customHeight="1" x14ac:dyDescent="0.25">
      <c r="A21" s="76" t="s">
        <v>44</v>
      </c>
      <c r="B21" s="76"/>
      <c r="C21" s="76"/>
      <c r="D21" s="76"/>
      <c r="E21" s="76"/>
      <c r="F21" s="76"/>
    </row>
  </sheetData>
  <mergeCells count="11">
    <mergeCell ref="A20:F20"/>
    <mergeCell ref="A21:F21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0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9.109375" customWidth="1"/>
  </cols>
  <sheetData>
    <row r="1" spans="1:13" ht="25.5" customHeight="1" x14ac:dyDescent="0.25">
      <c r="A1" s="77" t="s">
        <v>53</v>
      </c>
      <c r="B1" s="77"/>
      <c r="C1" s="77"/>
      <c r="D1" s="77"/>
      <c r="E1" s="77"/>
      <c r="F1" s="77"/>
    </row>
    <row r="2" spans="1:13" ht="12.75" customHeight="1" x14ac:dyDescent="0.25">
      <c r="A2" s="87" t="s">
        <v>3</v>
      </c>
      <c r="B2" s="65" t="s">
        <v>5</v>
      </c>
      <c r="C2" s="61" t="s">
        <v>4</v>
      </c>
      <c r="D2" s="61"/>
      <c r="E2" s="61"/>
      <c r="F2" s="61"/>
    </row>
    <row r="3" spans="1:13" ht="12.75" customHeight="1" x14ac:dyDescent="0.25">
      <c r="A3" s="87"/>
      <c r="B3" s="65"/>
      <c r="C3" s="88" t="s">
        <v>16</v>
      </c>
      <c r="D3" s="61" t="s">
        <v>50</v>
      </c>
      <c r="E3" s="61"/>
      <c r="F3" s="61"/>
    </row>
    <row r="4" spans="1:13" ht="12.75" customHeight="1" x14ac:dyDescent="0.25">
      <c r="A4" s="87"/>
      <c r="B4" s="65"/>
      <c r="C4" s="87"/>
      <c r="D4" s="65" t="s">
        <v>11</v>
      </c>
      <c r="E4" s="65"/>
      <c r="F4" s="66" t="s">
        <v>12</v>
      </c>
    </row>
    <row r="5" spans="1:13" ht="12.75" customHeight="1" x14ac:dyDescent="0.25">
      <c r="A5" s="87"/>
      <c r="B5" s="66"/>
      <c r="C5" s="87"/>
      <c r="D5" s="65" t="s">
        <v>13</v>
      </c>
      <c r="E5" s="65"/>
      <c r="F5" s="66"/>
    </row>
    <row r="6" spans="1:13" ht="12.75" customHeight="1" x14ac:dyDescent="0.25">
      <c r="A6" s="87"/>
      <c r="B6" s="66"/>
      <c r="C6" s="87"/>
      <c r="D6" s="5" t="s">
        <v>14</v>
      </c>
      <c r="E6" s="5" t="s">
        <v>15</v>
      </c>
      <c r="F6" s="66"/>
    </row>
    <row r="7" spans="1:13" ht="12.75" customHeight="1" x14ac:dyDescent="0.25">
      <c r="A7" s="7" t="s">
        <v>16</v>
      </c>
      <c r="B7" s="8">
        <v>608</v>
      </c>
      <c r="C7" s="8">
        <v>10509</v>
      </c>
      <c r="D7" s="8">
        <v>7030</v>
      </c>
      <c r="E7" s="8">
        <v>2412</v>
      </c>
      <c r="F7" s="8">
        <v>1067</v>
      </c>
    </row>
    <row r="8" spans="1:13" ht="12.75" customHeight="1" x14ac:dyDescent="0.25">
      <c r="A8" s="10" t="s">
        <v>17</v>
      </c>
      <c r="B8" s="8">
        <v>16</v>
      </c>
      <c r="C8" s="8">
        <v>185</v>
      </c>
      <c r="D8" s="16" t="s">
        <v>32</v>
      </c>
      <c r="E8" s="16">
        <v>47</v>
      </c>
      <c r="F8" s="16">
        <v>138</v>
      </c>
      <c r="M8" s="27"/>
    </row>
    <row r="9" spans="1:13" ht="12.75" customHeight="1" x14ac:dyDescent="0.25">
      <c r="A9" s="10" t="s">
        <v>19</v>
      </c>
      <c r="B9" s="8">
        <v>15</v>
      </c>
      <c r="C9" s="8">
        <v>171</v>
      </c>
      <c r="D9" s="16" t="s">
        <v>32</v>
      </c>
      <c r="E9" s="16">
        <v>45</v>
      </c>
      <c r="F9" s="16">
        <v>126</v>
      </c>
    </row>
    <row r="10" spans="1:13" ht="12.75" customHeight="1" x14ac:dyDescent="0.25">
      <c r="A10" s="10" t="s">
        <v>20</v>
      </c>
      <c r="B10" s="8">
        <v>37</v>
      </c>
      <c r="C10" s="8">
        <v>637</v>
      </c>
      <c r="D10" s="16">
        <v>403</v>
      </c>
      <c r="E10" s="16">
        <v>126</v>
      </c>
      <c r="F10" s="16">
        <v>108</v>
      </c>
    </row>
    <row r="11" spans="1:13" ht="12.75" customHeight="1" x14ac:dyDescent="0.25">
      <c r="A11" s="10" t="s">
        <v>21</v>
      </c>
      <c r="B11" s="8">
        <v>52</v>
      </c>
      <c r="C11" s="8">
        <v>896</v>
      </c>
      <c r="D11" s="16">
        <v>504</v>
      </c>
      <c r="E11" s="16">
        <v>303</v>
      </c>
      <c r="F11" s="16">
        <v>89</v>
      </c>
    </row>
    <row r="12" spans="1:13" ht="12.75" customHeight="1" x14ac:dyDescent="0.25">
      <c r="A12" s="10" t="s">
        <v>22</v>
      </c>
      <c r="B12" s="8">
        <v>48</v>
      </c>
      <c r="C12" s="8">
        <v>968</v>
      </c>
      <c r="D12" s="16">
        <v>687</v>
      </c>
      <c r="E12" s="16">
        <v>199</v>
      </c>
      <c r="F12" s="16">
        <v>82</v>
      </c>
    </row>
    <row r="13" spans="1:13" ht="12.75" customHeight="1" x14ac:dyDescent="0.25">
      <c r="A13" s="10" t="s">
        <v>23</v>
      </c>
      <c r="B13" s="8">
        <v>45</v>
      </c>
      <c r="C13" s="8">
        <v>857</v>
      </c>
      <c r="D13" s="16">
        <v>674</v>
      </c>
      <c r="E13" s="16">
        <v>121</v>
      </c>
      <c r="F13" s="16">
        <v>62</v>
      </c>
    </row>
    <row r="14" spans="1:13" ht="12.75" customHeight="1" x14ac:dyDescent="0.25">
      <c r="A14" s="13" t="s">
        <v>24</v>
      </c>
      <c r="B14" s="8">
        <v>39</v>
      </c>
      <c r="C14" s="8">
        <v>519</v>
      </c>
      <c r="D14" s="16">
        <v>264</v>
      </c>
      <c r="E14" s="16">
        <v>190</v>
      </c>
      <c r="F14" s="16">
        <v>65</v>
      </c>
    </row>
    <row r="15" spans="1:13" ht="12.75" customHeight="1" x14ac:dyDescent="0.25">
      <c r="A15" s="10" t="s">
        <v>25</v>
      </c>
      <c r="B15" s="8">
        <v>43</v>
      </c>
      <c r="C15" s="8">
        <v>827</v>
      </c>
      <c r="D15" s="16">
        <v>246</v>
      </c>
      <c r="E15" s="16">
        <v>524</v>
      </c>
      <c r="F15" s="16">
        <v>57</v>
      </c>
    </row>
    <row r="16" spans="1:13" ht="12.75" customHeight="1" x14ac:dyDescent="0.25">
      <c r="A16" s="10" t="s">
        <v>26</v>
      </c>
      <c r="B16" s="8">
        <v>61</v>
      </c>
      <c r="C16" s="8">
        <v>1114</v>
      </c>
      <c r="D16" s="16">
        <v>802</v>
      </c>
      <c r="E16" s="16">
        <v>238</v>
      </c>
      <c r="F16" s="16">
        <v>74</v>
      </c>
      <c r="J16" s="9"/>
    </row>
    <row r="17" spans="1:6" ht="12.75" customHeight="1" x14ac:dyDescent="0.25">
      <c r="A17" s="10" t="s">
        <v>27</v>
      </c>
      <c r="B17" s="8">
        <v>100</v>
      </c>
      <c r="C17" s="8">
        <v>1828</v>
      </c>
      <c r="D17" s="16">
        <v>1522</v>
      </c>
      <c r="E17" s="16">
        <v>213</v>
      </c>
      <c r="F17" s="16">
        <v>93</v>
      </c>
    </row>
    <row r="18" spans="1:6" ht="12.75" customHeight="1" x14ac:dyDescent="0.25">
      <c r="A18" s="10" t="s">
        <v>28</v>
      </c>
      <c r="B18" s="8">
        <v>120</v>
      </c>
      <c r="C18" s="8">
        <v>2111</v>
      </c>
      <c r="D18" s="16">
        <v>1810</v>
      </c>
      <c r="E18" s="16">
        <v>193</v>
      </c>
      <c r="F18" s="16">
        <v>108</v>
      </c>
    </row>
    <row r="19" spans="1:6" ht="12.75" customHeight="1" x14ac:dyDescent="0.25">
      <c r="A19" s="15" t="s">
        <v>29</v>
      </c>
      <c r="B19" s="17">
        <v>32</v>
      </c>
      <c r="C19" s="17">
        <v>396</v>
      </c>
      <c r="D19" s="18">
        <v>118</v>
      </c>
      <c r="E19" s="18">
        <v>213</v>
      </c>
      <c r="F19" s="18">
        <v>65</v>
      </c>
    </row>
    <row r="20" spans="1:6" ht="25.5" customHeight="1" x14ac:dyDescent="0.25">
      <c r="A20" s="74" t="s">
        <v>44</v>
      </c>
      <c r="B20" s="74"/>
      <c r="C20" s="74"/>
      <c r="D20" s="74"/>
      <c r="E20" s="74"/>
      <c r="F20" s="74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2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10.88671875" customWidth="1"/>
  </cols>
  <sheetData>
    <row r="1" spans="1:6" ht="31.5" customHeight="1" x14ac:dyDescent="0.25">
      <c r="A1" s="91" t="s">
        <v>54</v>
      </c>
      <c r="B1" s="91"/>
      <c r="C1" s="91"/>
      <c r="D1" s="91"/>
      <c r="E1" s="91"/>
      <c r="F1" s="91"/>
    </row>
    <row r="2" spans="1:6" ht="12.75" customHeight="1" x14ac:dyDescent="0.25">
      <c r="A2" s="92" t="s">
        <v>3</v>
      </c>
      <c r="B2" s="92" t="s">
        <v>5</v>
      </c>
      <c r="C2" s="61" t="s">
        <v>4</v>
      </c>
      <c r="D2" s="61"/>
      <c r="E2" s="61"/>
      <c r="F2" s="61"/>
    </row>
    <row r="3" spans="1:6" ht="12.75" customHeight="1" x14ac:dyDescent="0.25">
      <c r="A3" s="92"/>
      <c r="B3" s="92"/>
      <c r="C3" s="92" t="s">
        <v>16</v>
      </c>
      <c r="D3" s="61" t="s">
        <v>50</v>
      </c>
      <c r="E3" s="61"/>
      <c r="F3" s="61"/>
    </row>
    <row r="4" spans="1:6" ht="12.75" customHeight="1" x14ac:dyDescent="0.25">
      <c r="A4" s="92"/>
      <c r="B4" s="92"/>
      <c r="C4" s="92"/>
      <c r="D4" s="65" t="s">
        <v>11</v>
      </c>
      <c r="E4" s="65"/>
      <c r="F4" s="66" t="s">
        <v>12</v>
      </c>
    </row>
    <row r="5" spans="1:6" ht="12.75" customHeight="1" x14ac:dyDescent="0.25">
      <c r="A5" s="92"/>
      <c r="B5" s="66"/>
      <c r="C5" s="92"/>
      <c r="D5" s="65" t="s">
        <v>13</v>
      </c>
      <c r="E5" s="65"/>
      <c r="F5" s="66"/>
    </row>
    <row r="6" spans="1:6" ht="12.75" customHeight="1" x14ac:dyDescent="0.25">
      <c r="A6" s="92"/>
      <c r="B6" s="66"/>
      <c r="C6" s="92"/>
      <c r="D6" s="5" t="s">
        <v>14</v>
      </c>
      <c r="E6" s="5" t="s">
        <v>15</v>
      </c>
      <c r="F6" s="66"/>
    </row>
    <row r="7" spans="1:6" ht="12.75" customHeight="1" x14ac:dyDescent="0.25">
      <c r="A7" s="7" t="s">
        <v>16</v>
      </c>
      <c r="B7" s="8">
        <v>464</v>
      </c>
      <c r="C7" s="8">
        <v>7760</v>
      </c>
      <c r="D7" s="8">
        <v>4872</v>
      </c>
      <c r="E7" s="8">
        <v>1794</v>
      </c>
      <c r="F7" s="8">
        <v>1094</v>
      </c>
    </row>
    <row r="8" spans="1:6" ht="12.75" customHeight="1" x14ac:dyDescent="0.25">
      <c r="A8" s="10" t="s">
        <v>17</v>
      </c>
      <c r="B8" s="8">
        <v>13</v>
      </c>
      <c r="C8" s="8">
        <v>54</v>
      </c>
      <c r="D8" s="16" t="s">
        <v>32</v>
      </c>
      <c r="E8" s="16">
        <v>54</v>
      </c>
      <c r="F8" s="16" t="s">
        <v>32</v>
      </c>
    </row>
    <row r="9" spans="1:6" ht="12.75" customHeight="1" x14ac:dyDescent="0.25">
      <c r="A9" s="10" t="s">
        <v>19</v>
      </c>
      <c r="B9" s="8">
        <v>32</v>
      </c>
      <c r="C9" s="8">
        <v>470</v>
      </c>
      <c r="D9" s="16" t="s">
        <v>55</v>
      </c>
      <c r="E9" s="16">
        <v>204</v>
      </c>
      <c r="F9" s="16">
        <v>101</v>
      </c>
    </row>
    <row r="10" spans="1:6" ht="12.75" customHeight="1" x14ac:dyDescent="0.25">
      <c r="A10" s="10" t="s">
        <v>20</v>
      </c>
      <c r="B10" s="8">
        <v>27</v>
      </c>
      <c r="C10" s="8">
        <v>350</v>
      </c>
      <c r="D10" s="16">
        <v>106</v>
      </c>
      <c r="E10" s="16">
        <v>103</v>
      </c>
      <c r="F10" s="16">
        <v>141</v>
      </c>
    </row>
    <row r="11" spans="1:6" ht="12.75" customHeight="1" x14ac:dyDescent="0.25">
      <c r="A11" s="10" t="s">
        <v>21</v>
      </c>
      <c r="B11" s="8">
        <v>38</v>
      </c>
      <c r="C11" s="8">
        <v>656</v>
      </c>
      <c r="D11" s="28">
        <v>358</v>
      </c>
      <c r="E11" s="16">
        <v>201</v>
      </c>
      <c r="F11" s="16">
        <v>97</v>
      </c>
    </row>
    <row r="12" spans="1:6" ht="12.75" customHeight="1" x14ac:dyDescent="0.25">
      <c r="A12" s="10" t="s">
        <v>22</v>
      </c>
      <c r="B12" s="8">
        <v>55</v>
      </c>
      <c r="C12" s="8">
        <v>962</v>
      </c>
      <c r="D12" s="16">
        <v>703</v>
      </c>
      <c r="E12" s="16">
        <v>166</v>
      </c>
      <c r="F12" s="16">
        <v>93</v>
      </c>
    </row>
    <row r="13" spans="1:6" ht="12.75" customHeight="1" x14ac:dyDescent="0.25">
      <c r="A13" s="10" t="s">
        <v>23</v>
      </c>
      <c r="B13" s="8">
        <v>63</v>
      </c>
      <c r="C13" s="8">
        <v>1211</v>
      </c>
      <c r="D13" s="16">
        <v>787</v>
      </c>
      <c r="E13" s="16">
        <v>301</v>
      </c>
      <c r="F13" s="16">
        <v>123</v>
      </c>
    </row>
    <row r="14" spans="1:6" ht="12.75" customHeight="1" x14ac:dyDescent="0.25">
      <c r="A14" s="13" t="s">
        <v>56</v>
      </c>
      <c r="B14" s="8">
        <v>19</v>
      </c>
      <c r="C14" s="8">
        <v>284</v>
      </c>
      <c r="D14" s="16">
        <v>104</v>
      </c>
      <c r="E14" s="16">
        <v>107</v>
      </c>
      <c r="F14" s="16">
        <v>73</v>
      </c>
    </row>
    <row r="15" spans="1:6" ht="12.75" customHeight="1" x14ac:dyDescent="0.25">
      <c r="A15" s="10" t="s">
        <v>25</v>
      </c>
      <c r="B15" s="8">
        <v>26</v>
      </c>
      <c r="C15" s="8">
        <v>306</v>
      </c>
      <c r="D15" s="16">
        <v>129</v>
      </c>
      <c r="E15" s="16">
        <v>125</v>
      </c>
      <c r="F15" s="16">
        <v>52</v>
      </c>
    </row>
    <row r="16" spans="1:6" ht="12.75" customHeight="1" x14ac:dyDescent="0.25">
      <c r="A16" s="10" t="s">
        <v>26</v>
      </c>
      <c r="B16" s="8">
        <v>45</v>
      </c>
      <c r="C16" s="8">
        <v>790</v>
      </c>
      <c r="D16" s="16">
        <v>575</v>
      </c>
      <c r="E16" s="16">
        <v>138</v>
      </c>
      <c r="F16" s="16">
        <v>77</v>
      </c>
    </row>
    <row r="17" spans="1:6" ht="12.75" customHeight="1" x14ac:dyDescent="0.25">
      <c r="A17" s="10" t="s">
        <v>27</v>
      </c>
      <c r="B17" s="8">
        <v>72</v>
      </c>
      <c r="C17" s="8">
        <v>1273</v>
      </c>
      <c r="D17" s="16">
        <v>1017</v>
      </c>
      <c r="E17" s="16">
        <v>118</v>
      </c>
      <c r="F17" s="16">
        <v>138</v>
      </c>
    </row>
    <row r="18" spans="1:6" ht="12.75" customHeight="1" x14ac:dyDescent="0.25">
      <c r="A18" s="10" t="s">
        <v>28</v>
      </c>
      <c r="B18" s="8">
        <v>49</v>
      </c>
      <c r="C18" s="8">
        <v>1027</v>
      </c>
      <c r="D18" s="16">
        <v>743</v>
      </c>
      <c r="E18" s="16">
        <v>205</v>
      </c>
      <c r="F18" s="16">
        <v>79</v>
      </c>
    </row>
    <row r="19" spans="1:6" ht="12.75" customHeight="1" x14ac:dyDescent="0.25">
      <c r="A19" s="15" t="s">
        <v>29</v>
      </c>
      <c r="B19" s="17">
        <v>25</v>
      </c>
      <c r="C19" s="17">
        <v>377</v>
      </c>
      <c r="D19" s="18">
        <v>185</v>
      </c>
      <c r="E19" s="18">
        <v>72</v>
      </c>
      <c r="F19" s="18">
        <v>120</v>
      </c>
    </row>
    <row r="20" spans="1:6" ht="12.75" customHeight="1" x14ac:dyDescent="0.25">
      <c r="A20" s="89" t="s">
        <v>96</v>
      </c>
      <c r="B20" s="89"/>
      <c r="C20" s="89"/>
      <c r="D20" s="89"/>
      <c r="E20" s="89"/>
      <c r="F20" s="89"/>
    </row>
    <row r="21" spans="1:6" ht="12.75" customHeight="1" x14ac:dyDescent="0.25">
      <c r="A21" s="90" t="s">
        <v>97</v>
      </c>
      <c r="B21" s="90"/>
      <c r="C21" s="90"/>
      <c r="D21" s="90"/>
      <c r="E21" s="90"/>
      <c r="F21" s="90"/>
    </row>
    <row r="22" spans="1:6" ht="24" customHeight="1" x14ac:dyDescent="0.25">
      <c r="A22" s="76" t="s">
        <v>44</v>
      </c>
      <c r="B22" s="76"/>
      <c r="C22" s="76"/>
      <c r="D22" s="76"/>
      <c r="E22" s="76"/>
      <c r="F22" s="76"/>
    </row>
  </sheetData>
  <mergeCells count="12">
    <mergeCell ref="A20:F20"/>
    <mergeCell ref="A21:F21"/>
    <mergeCell ref="A22:F22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0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10.88671875" customWidth="1"/>
  </cols>
  <sheetData>
    <row r="1" spans="1:6" ht="27.75" customHeight="1" x14ac:dyDescent="0.25">
      <c r="A1" s="93" t="s">
        <v>57</v>
      </c>
      <c r="B1" s="93"/>
      <c r="C1" s="93"/>
      <c r="D1" s="93"/>
      <c r="E1" s="93"/>
      <c r="F1" s="93"/>
    </row>
    <row r="2" spans="1:6" ht="12.75" customHeight="1" x14ac:dyDescent="0.25">
      <c r="A2" s="64" t="s">
        <v>3</v>
      </c>
      <c r="B2" s="65" t="s">
        <v>5</v>
      </c>
      <c r="C2" s="65" t="s">
        <v>4</v>
      </c>
      <c r="D2" s="65"/>
      <c r="E2" s="65"/>
      <c r="F2" s="65"/>
    </row>
    <row r="3" spans="1:6" ht="12.75" customHeight="1" x14ac:dyDescent="0.25">
      <c r="A3" s="64"/>
      <c r="B3" s="65"/>
      <c r="C3" s="94" t="s">
        <v>16</v>
      </c>
      <c r="D3" s="65" t="s">
        <v>50</v>
      </c>
      <c r="E3" s="65"/>
      <c r="F3" s="65"/>
    </row>
    <row r="4" spans="1:6" ht="12.75" customHeight="1" x14ac:dyDescent="0.25">
      <c r="A4" s="64"/>
      <c r="B4" s="65"/>
      <c r="C4" s="64"/>
      <c r="D4" s="65" t="s">
        <v>11</v>
      </c>
      <c r="E4" s="65"/>
      <c r="F4" s="83" t="s">
        <v>12</v>
      </c>
    </row>
    <row r="5" spans="1:6" ht="12.75" customHeight="1" x14ac:dyDescent="0.25">
      <c r="A5" s="64"/>
      <c r="B5" s="83"/>
      <c r="C5" s="64"/>
      <c r="D5" s="65" t="s">
        <v>58</v>
      </c>
      <c r="E5" s="65"/>
      <c r="F5" s="83"/>
    </row>
    <row r="6" spans="1:6" ht="12.75" customHeight="1" x14ac:dyDescent="0.25">
      <c r="A6" s="64"/>
      <c r="B6" s="83"/>
      <c r="C6" s="64"/>
      <c r="D6" s="5" t="s">
        <v>14</v>
      </c>
      <c r="E6" s="5" t="s">
        <v>15</v>
      </c>
      <c r="F6" s="83"/>
    </row>
    <row r="7" spans="1:6" ht="12.75" customHeight="1" x14ac:dyDescent="0.25">
      <c r="A7" s="29" t="s">
        <v>16</v>
      </c>
      <c r="B7" s="30">
        <v>339</v>
      </c>
      <c r="C7" s="30">
        <v>9187</v>
      </c>
      <c r="D7" s="30">
        <v>6661</v>
      </c>
      <c r="E7" s="30">
        <v>1716</v>
      </c>
      <c r="F7" s="30">
        <v>810</v>
      </c>
    </row>
    <row r="8" spans="1:6" ht="12.75" customHeight="1" x14ac:dyDescent="0.25">
      <c r="A8" s="31" t="s">
        <v>17</v>
      </c>
      <c r="B8" s="32">
        <v>13</v>
      </c>
      <c r="C8" s="30">
        <v>198</v>
      </c>
      <c r="D8" s="32">
        <v>4</v>
      </c>
      <c r="E8" s="32">
        <v>98</v>
      </c>
      <c r="F8" s="32">
        <v>96</v>
      </c>
    </row>
    <row r="9" spans="1:6" ht="12.75" customHeight="1" x14ac:dyDescent="0.25">
      <c r="A9" s="31" t="s">
        <v>19</v>
      </c>
      <c r="B9" s="32">
        <v>14</v>
      </c>
      <c r="C9" s="30">
        <v>134</v>
      </c>
      <c r="D9" s="32">
        <v>7</v>
      </c>
      <c r="E9" s="32">
        <v>127</v>
      </c>
      <c r="F9" s="32" t="s">
        <v>32</v>
      </c>
    </row>
    <row r="10" spans="1:6" ht="12.75" customHeight="1" x14ac:dyDescent="0.25">
      <c r="A10" s="31" t="s">
        <v>20</v>
      </c>
      <c r="B10" s="32">
        <v>20</v>
      </c>
      <c r="C10" s="30">
        <v>381</v>
      </c>
      <c r="D10" s="32">
        <v>46</v>
      </c>
      <c r="E10" s="32">
        <v>179</v>
      </c>
      <c r="F10" s="32">
        <v>156</v>
      </c>
    </row>
    <row r="11" spans="1:6" ht="12.75" customHeight="1" x14ac:dyDescent="0.25">
      <c r="A11" s="31" t="s">
        <v>21</v>
      </c>
      <c r="B11" s="32">
        <v>47</v>
      </c>
      <c r="C11" s="30">
        <v>1459</v>
      </c>
      <c r="D11" s="33">
        <v>1257</v>
      </c>
      <c r="E11" s="32">
        <v>202</v>
      </c>
      <c r="F11" s="32" t="s">
        <v>32</v>
      </c>
    </row>
    <row r="12" spans="1:6" ht="12.75" customHeight="1" x14ac:dyDescent="0.25">
      <c r="A12" s="31" t="s">
        <v>22</v>
      </c>
      <c r="B12" s="32">
        <v>37</v>
      </c>
      <c r="C12" s="30">
        <v>1396</v>
      </c>
      <c r="D12" s="32">
        <v>1215</v>
      </c>
      <c r="E12" s="32">
        <v>63</v>
      </c>
      <c r="F12" s="32">
        <v>118</v>
      </c>
    </row>
    <row r="13" spans="1:6" ht="12.75" customHeight="1" x14ac:dyDescent="0.25">
      <c r="A13" s="31" t="s">
        <v>23</v>
      </c>
      <c r="B13" s="32">
        <v>33</v>
      </c>
      <c r="C13" s="30">
        <v>919</v>
      </c>
      <c r="D13" s="32">
        <v>774</v>
      </c>
      <c r="E13" s="32">
        <v>145</v>
      </c>
      <c r="F13" s="32" t="s">
        <v>32</v>
      </c>
    </row>
    <row r="14" spans="1:6" ht="12.75" customHeight="1" x14ac:dyDescent="0.25">
      <c r="A14" s="31" t="s">
        <v>24</v>
      </c>
      <c r="B14" s="32">
        <v>26</v>
      </c>
      <c r="C14" s="30">
        <v>891</v>
      </c>
      <c r="D14" s="32">
        <v>675</v>
      </c>
      <c r="E14" s="32">
        <v>119</v>
      </c>
      <c r="F14" s="32">
        <v>97</v>
      </c>
    </row>
    <row r="15" spans="1:6" ht="12.75" customHeight="1" x14ac:dyDescent="0.25">
      <c r="A15" s="31" t="s">
        <v>25</v>
      </c>
      <c r="B15" s="32">
        <v>29</v>
      </c>
      <c r="C15" s="30">
        <v>469</v>
      </c>
      <c r="D15" s="32">
        <v>262</v>
      </c>
      <c r="E15" s="32">
        <v>111</v>
      </c>
      <c r="F15" s="32">
        <v>96</v>
      </c>
    </row>
    <row r="16" spans="1:6" ht="12.75" customHeight="1" x14ac:dyDescent="0.25">
      <c r="A16" s="31" t="s">
        <v>26</v>
      </c>
      <c r="B16" s="32">
        <v>34</v>
      </c>
      <c r="C16" s="30">
        <v>1027</v>
      </c>
      <c r="D16" s="32">
        <v>766</v>
      </c>
      <c r="E16" s="32">
        <v>261</v>
      </c>
      <c r="F16" s="32" t="s">
        <v>32</v>
      </c>
    </row>
    <row r="17" spans="1:6" ht="12.75" customHeight="1" x14ac:dyDescent="0.25">
      <c r="A17" s="31" t="s">
        <v>27</v>
      </c>
      <c r="B17" s="32">
        <v>34</v>
      </c>
      <c r="C17" s="30">
        <v>1089</v>
      </c>
      <c r="D17" s="32">
        <v>927</v>
      </c>
      <c r="E17" s="32">
        <v>74</v>
      </c>
      <c r="F17" s="32">
        <v>88</v>
      </c>
    </row>
    <row r="18" spans="1:6" ht="12.75" customHeight="1" x14ac:dyDescent="0.25">
      <c r="A18" s="31" t="s">
        <v>28</v>
      </c>
      <c r="B18" s="32">
        <v>39</v>
      </c>
      <c r="C18" s="30">
        <v>983</v>
      </c>
      <c r="D18" s="32">
        <v>692</v>
      </c>
      <c r="E18" s="32">
        <v>291</v>
      </c>
      <c r="F18" s="32" t="s">
        <v>32</v>
      </c>
    </row>
    <row r="19" spans="1:6" ht="12.75" customHeight="1" x14ac:dyDescent="0.25">
      <c r="A19" s="34" t="s">
        <v>29</v>
      </c>
      <c r="B19" s="36">
        <v>13</v>
      </c>
      <c r="C19" s="35">
        <v>241</v>
      </c>
      <c r="D19" s="36">
        <v>36</v>
      </c>
      <c r="E19" s="36">
        <v>46</v>
      </c>
      <c r="F19" s="36">
        <v>159</v>
      </c>
    </row>
    <row r="20" spans="1:6" ht="25.5" customHeight="1" x14ac:dyDescent="0.25">
      <c r="A20" s="74" t="s">
        <v>59</v>
      </c>
      <c r="B20" s="74"/>
      <c r="C20" s="74"/>
      <c r="D20" s="74"/>
      <c r="E20" s="74"/>
      <c r="F20" s="74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1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10.88671875" customWidth="1"/>
  </cols>
  <sheetData>
    <row r="1" spans="1:6" ht="27" customHeight="1" x14ac:dyDescent="0.25">
      <c r="A1" s="93" t="s">
        <v>60</v>
      </c>
      <c r="B1" s="93"/>
      <c r="C1" s="93"/>
      <c r="D1" s="93"/>
      <c r="E1" s="93"/>
      <c r="F1" s="93"/>
    </row>
    <row r="2" spans="1:6" ht="12.75" customHeight="1" x14ac:dyDescent="0.25">
      <c r="A2" s="64" t="s">
        <v>3</v>
      </c>
      <c r="B2" s="65" t="s">
        <v>5</v>
      </c>
      <c r="C2" s="65" t="s">
        <v>4</v>
      </c>
      <c r="D2" s="65"/>
      <c r="E2" s="65"/>
      <c r="F2" s="65"/>
    </row>
    <row r="3" spans="1:6" ht="12.75" customHeight="1" x14ac:dyDescent="0.25">
      <c r="A3" s="64"/>
      <c r="B3" s="65"/>
      <c r="C3" s="94" t="s">
        <v>16</v>
      </c>
      <c r="D3" s="65" t="s">
        <v>50</v>
      </c>
      <c r="E3" s="65"/>
      <c r="F3" s="65"/>
    </row>
    <row r="4" spans="1:6" ht="12.75" customHeight="1" x14ac:dyDescent="0.25">
      <c r="A4" s="64"/>
      <c r="B4" s="65"/>
      <c r="C4" s="64"/>
      <c r="D4" s="65" t="s">
        <v>11</v>
      </c>
      <c r="E4" s="65"/>
      <c r="F4" s="83" t="s">
        <v>12</v>
      </c>
    </row>
    <row r="5" spans="1:6" ht="12.75" customHeight="1" x14ac:dyDescent="0.25">
      <c r="A5" s="64"/>
      <c r="B5" s="83"/>
      <c r="C5" s="64"/>
      <c r="D5" s="65" t="s">
        <v>58</v>
      </c>
      <c r="E5" s="65"/>
      <c r="F5" s="83"/>
    </row>
    <row r="6" spans="1:6" ht="29.25" customHeight="1" x14ac:dyDescent="0.25">
      <c r="A6" s="64"/>
      <c r="B6" s="83"/>
      <c r="C6" s="64"/>
      <c r="D6" s="5" t="s">
        <v>14</v>
      </c>
      <c r="E6" s="5" t="s">
        <v>15</v>
      </c>
      <c r="F6" s="83"/>
    </row>
    <row r="7" spans="1:6" ht="12.75" customHeight="1" x14ac:dyDescent="0.25">
      <c r="A7" s="29" t="s">
        <v>16</v>
      </c>
      <c r="B7" s="30">
        <v>449</v>
      </c>
      <c r="C7" s="30">
        <v>7191</v>
      </c>
      <c r="D7" s="30">
        <v>4386</v>
      </c>
      <c r="E7" s="30">
        <v>1536</v>
      </c>
      <c r="F7" s="30">
        <v>1269</v>
      </c>
    </row>
    <row r="8" spans="1:6" ht="12.75" customHeight="1" x14ac:dyDescent="0.25">
      <c r="A8" s="31" t="s">
        <v>17</v>
      </c>
      <c r="B8" s="32">
        <v>21</v>
      </c>
      <c r="C8" s="30">
        <v>302</v>
      </c>
      <c r="D8" s="32" t="s">
        <v>32</v>
      </c>
      <c r="E8" s="32">
        <v>168</v>
      </c>
      <c r="F8" s="32">
        <v>134</v>
      </c>
    </row>
    <row r="9" spans="1:6" ht="12.75" customHeight="1" x14ac:dyDescent="0.25">
      <c r="A9" s="31" t="s">
        <v>19</v>
      </c>
      <c r="B9" s="32">
        <v>14</v>
      </c>
      <c r="C9" s="30">
        <v>203</v>
      </c>
      <c r="D9" s="32" t="s">
        <v>32</v>
      </c>
      <c r="E9" s="32">
        <v>63</v>
      </c>
      <c r="F9" s="32">
        <v>140</v>
      </c>
    </row>
    <row r="10" spans="1:6" ht="12.75" customHeight="1" x14ac:dyDescent="0.25">
      <c r="A10" s="31" t="s">
        <v>20</v>
      </c>
      <c r="B10" s="32">
        <v>17</v>
      </c>
      <c r="C10" s="30">
        <v>246</v>
      </c>
      <c r="D10" s="32">
        <v>39</v>
      </c>
      <c r="E10" s="32">
        <v>69</v>
      </c>
      <c r="F10" s="32">
        <v>138</v>
      </c>
    </row>
    <row r="11" spans="1:6" ht="12.75" customHeight="1" x14ac:dyDescent="0.25">
      <c r="A11" s="31" t="s">
        <v>21</v>
      </c>
      <c r="B11" s="32">
        <v>31</v>
      </c>
      <c r="C11" s="30">
        <v>363</v>
      </c>
      <c r="D11" s="32">
        <v>252</v>
      </c>
      <c r="E11" s="32">
        <v>39</v>
      </c>
      <c r="F11" s="32">
        <v>72</v>
      </c>
    </row>
    <row r="12" spans="1:6" ht="12.75" customHeight="1" x14ac:dyDescent="0.25">
      <c r="A12" s="31" t="s">
        <v>22</v>
      </c>
      <c r="B12" s="32">
        <v>39</v>
      </c>
      <c r="C12" s="30">
        <v>510</v>
      </c>
      <c r="D12" s="32">
        <v>423</v>
      </c>
      <c r="E12" s="32">
        <v>87</v>
      </c>
      <c r="F12" s="32" t="s">
        <v>32</v>
      </c>
    </row>
    <row r="13" spans="1:6" ht="12.75" customHeight="1" x14ac:dyDescent="0.25">
      <c r="A13" s="31" t="s">
        <v>23</v>
      </c>
      <c r="B13" s="32">
        <v>45</v>
      </c>
      <c r="C13" s="30">
        <v>640</v>
      </c>
      <c r="D13" s="32">
        <v>411</v>
      </c>
      <c r="E13" s="32">
        <v>151</v>
      </c>
      <c r="F13" s="32">
        <v>78</v>
      </c>
    </row>
    <row r="14" spans="1:6" ht="12.75" customHeight="1" x14ac:dyDescent="0.25">
      <c r="A14" s="31" t="s">
        <v>24</v>
      </c>
      <c r="B14" s="32">
        <v>31</v>
      </c>
      <c r="C14" s="30">
        <v>519</v>
      </c>
      <c r="D14" s="32">
        <v>340</v>
      </c>
      <c r="E14" s="32">
        <v>120</v>
      </c>
      <c r="F14" s="32">
        <v>59</v>
      </c>
    </row>
    <row r="15" spans="1:6" ht="12.75" customHeight="1" x14ac:dyDescent="0.25">
      <c r="A15" s="31" t="s">
        <v>25</v>
      </c>
      <c r="B15" s="32">
        <v>40</v>
      </c>
      <c r="C15" s="30">
        <v>696</v>
      </c>
      <c r="D15" s="32">
        <v>543</v>
      </c>
      <c r="E15" s="32">
        <v>112</v>
      </c>
      <c r="F15" s="32">
        <v>41</v>
      </c>
    </row>
    <row r="16" spans="1:6" ht="12.75" customHeight="1" x14ac:dyDescent="0.25">
      <c r="A16" s="31" t="s">
        <v>26</v>
      </c>
      <c r="B16" s="32">
        <v>61</v>
      </c>
      <c r="C16" s="30">
        <v>1099</v>
      </c>
      <c r="D16" s="32">
        <v>696</v>
      </c>
      <c r="E16" s="32">
        <v>255</v>
      </c>
      <c r="F16" s="32">
        <v>148</v>
      </c>
    </row>
    <row r="17" spans="1:6" ht="12.75" customHeight="1" x14ac:dyDescent="0.25">
      <c r="A17" s="31" t="s">
        <v>27</v>
      </c>
      <c r="B17" s="32">
        <v>62</v>
      </c>
      <c r="C17" s="30">
        <v>1162</v>
      </c>
      <c r="D17" s="32">
        <v>735</v>
      </c>
      <c r="E17" s="32">
        <v>262</v>
      </c>
      <c r="F17" s="32">
        <v>165</v>
      </c>
    </row>
    <row r="18" spans="1:6" ht="12.75" customHeight="1" x14ac:dyDescent="0.25">
      <c r="A18" s="31" t="s">
        <v>28</v>
      </c>
      <c r="B18" s="32">
        <v>71</v>
      </c>
      <c r="C18" s="30">
        <v>1220</v>
      </c>
      <c r="D18" s="32">
        <v>869</v>
      </c>
      <c r="E18" s="32">
        <v>146</v>
      </c>
      <c r="F18" s="32">
        <v>205</v>
      </c>
    </row>
    <row r="19" spans="1:6" ht="12.75" customHeight="1" x14ac:dyDescent="0.25">
      <c r="A19" s="34" t="s">
        <v>29</v>
      </c>
      <c r="B19" s="36">
        <v>17</v>
      </c>
      <c r="C19" s="35">
        <v>231</v>
      </c>
      <c r="D19" s="36">
        <v>78</v>
      </c>
      <c r="E19" s="36">
        <v>64</v>
      </c>
      <c r="F19" s="36">
        <v>89</v>
      </c>
    </row>
    <row r="20" spans="1:6" ht="36.75" customHeight="1" x14ac:dyDescent="0.25">
      <c r="A20" s="74" t="s">
        <v>61</v>
      </c>
      <c r="B20" s="74"/>
      <c r="C20" s="74"/>
      <c r="D20" s="74"/>
      <c r="E20" s="74"/>
      <c r="F20" s="74"/>
    </row>
    <row r="21" spans="1:6" ht="12.75" customHeight="1" x14ac:dyDescent="0.25">
      <c r="A21" s="76" t="s">
        <v>62</v>
      </c>
      <c r="B21" s="76"/>
      <c r="C21" s="76"/>
      <c r="D21" s="76"/>
      <c r="E21" s="76"/>
      <c r="F21" s="76"/>
    </row>
  </sheetData>
  <mergeCells count="11">
    <mergeCell ref="A20:F20"/>
    <mergeCell ref="A21:F21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sqref="A1:H1"/>
    </sheetView>
  </sheetViews>
  <sheetFormatPr baseColWidth="10" defaultRowHeight="13.2" x14ac:dyDescent="0.25"/>
  <sheetData>
    <row r="1" spans="1:10" ht="39" customHeight="1" x14ac:dyDescent="0.25">
      <c r="A1" s="63" t="s">
        <v>102</v>
      </c>
      <c r="B1" s="63"/>
      <c r="C1" s="63"/>
      <c r="D1" s="63"/>
      <c r="E1" s="63"/>
      <c r="F1" s="63"/>
      <c r="G1" s="63"/>
      <c r="H1" s="63"/>
    </row>
    <row r="2" spans="1:10" ht="13.2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10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10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10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10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10" ht="22.8" x14ac:dyDescent="0.25">
      <c r="A7" s="64"/>
      <c r="B7" s="60"/>
      <c r="C7" s="64"/>
      <c r="D7" s="64"/>
      <c r="E7" s="6" t="s">
        <v>14</v>
      </c>
      <c r="F7" s="5" t="s">
        <v>15</v>
      </c>
      <c r="G7" s="60"/>
      <c r="H7" s="60"/>
    </row>
    <row r="8" spans="1:10" x14ac:dyDescent="0.25">
      <c r="A8" s="7" t="s">
        <v>16</v>
      </c>
      <c r="B8" s="8">
        <v>315</v>
      </c>
      <c r="C8" s="8">
        <v>43378</v>
      </c>
      <c r="D8" s="8">
        <v>10480</v>
      </c>
      <c r="E8" s="8">
        <v>8771</v>
      </c>
      <c r="F8" s="8">
        <v>579</v>
      </c>
      <c r="G8" s="8">
        <v>1130</v>
      </c>
      <c r="H8" s="8">
        <v>32898</v>
      </c>
    </row>
    <row r="9" spans="1:10" x14ac:dyDescent="0.25">
      <c r="A9" s="10" t="s">
        <v>17</v>
      </c>
      <c r="B9" s="11">
        <v>1</v>
      </c>
      <c r="C9" s="8">
        <v>382</v>
      </c>
      <c r="D9" s="11">
        <f>E9+F9+G9</f>
        <v>382</v>
      </c>
      <c r="E9" s="12">
        <v>72</v>
      </c>
      <c r="F9" s="12">
        <v>32</v>
      </c>
      <c r="G9" s="12">
        <v>278</v>
      </c>
      <c r="H9" s="12" t="s">
        <v>18</v>
      </c>
      <c r="J9" s="9"/>
    </row>
    <row r="10" spans="1:10" x14ac:dyDescent="0.25">
      <c r="A10" s="10" t="s">
        <v>19</v>
      </c>
      <c r="B10" s="11" t="s">
        <v>104</v>
      </c>
      <c r="C10" s="8">
        <v>375</v>
      </c>
      <c r="D10" s="11">
        <f>E10+F10+G10</f>
        <v>375</v>
      </c>
      <c r="E10" s="12">
        <v>22</v>
      </c>
      <c r="F10" s="12">
        <v>36</v>
      </c>
      <c r="G10" s="12">
        <v>317</v>
      </c>
      <c r="H10" s="12" t="s">
        <v>18</v>
      </c>
    </row>
    <row r="11" spans="1:10" x14ac:dyDescent="0.25">
      <c r="A11" s="10" t="s">
        <v>20</v>
      </c>
      <c r="B11" s="11">
        <v>32</v>
      </c>
      <c r="C11" s="8">
        <f t="shared" ref="C11:C19" si="0">D11+H11</f>
        <v>976</v>
      </c>
      <c r="D11" s="11">
        <f>E11+F11+G11</f>
        <v>799</v>
      </c>
      <c r="E11" s="12">
        <v>684</v>
      </c>
      <c r="F11" s="12">
        <v>37</v>
      </c>
      <c r="G11" s="12">
        <v>78</v>
      </c>
      <c r="H11" s="12">
        <v>177</v>
      </c>
    </row>
    <row r="12" spans="1:10" x14ac:dyDescent="0.25">
      <c r="A12" s="10" t="s">
        <v>21</v>
      </c>
      <c r="B12" s="11">
        <v>28</v>
      </c>
      <c r="C12" s="8">
        <f t="shared" si="0"/>
        <v>2983</v>
      </c>
      <c r="D12" s="11">
        <f>E12+F12+G12</f>
        <v>789</v>
      </c>
      <c r="E12" s="12">
        <v>673</v>
      </c>
      <c r="F12" s="12">
        <v>34</v>
      </c>
      <c r="G12" s="12">
        <v>82</v>
      </c>
      <c r="H12" s="12">
        <v>2194</v>
      </c>
    </row>
    <row r="13" spans="1:10" x14ac:dyDescent="0.25">
      <c r="A13" s="10" t="s">
        <v>22</v>
      </c>
      <c r="B13" s="11">
        <v>23</v>
      </c>
      <c r="C13" s="8">
        <f t="shared" si="0"/>
        <v>2204</v>
      </c>
      <c r="D13" s="11">
        <f>E13+F13</f>
        <v>633</v>
      </c>
      <c r="E13" s="12">
        <v>607</v>
      </c>
      <c r="F13" s="12">
        <v>26</v>
      </c>
      <c r="G13" s="12" t="s">
        <v>18</v>
      </c>
      <c r="H13" s="12">
        <v>1571</v>
      </c>
    </row>
    <row r="14" spans="1:10" x14ac:dyDescent="0.25">
      <c r="A14" s="10" t="s">
        <v>23</v>
      </c>
      <c r="B14" s="11">
        <v>45</v>
      </c>
      <c r="C14" s="8">
        <f t="shared" si="0"/>
        <v>2540</v>
      </c>
      <c r="D14" s="52">
        <f>E14+F14</f>
        <v>987</v>
      </c>
      <c r="E14" s="12">
        <v>970</v>
      </c>
      <c r="F14" s="12">
        <v>17</v>
      </c>
      <c r="G14" s="12" t="s">
        <v>18</v>
      </c>
      <c r="H14" s="12">
        <v>1553</v>
      </c>
    </row>
    <row r="15" spans="1:10" x14ac:dyDescent="0.25">
      <c r="A15" s="13" t="s">
        <v>24</v>
      </c>
      <c r="B15" s="11">
        <v>15</v>
      </c>
      <c r="C15" s="8">
        <f t="shared" si="0"/>
        <v>1830</v>
      </c>
      <c r="D15" s="11">
        <f>E15+F15+G15</f>
        <v>386</v>
      </c>
      <c r="E15" s="12">
        <v>320</v>
      </c>
      <c r="F15" s="12">
        <v>26</v>
      </c>
      <c r="G15" s="12">
        <v>40</v>
      </c>
      <c r="H15" s="12">
        <v>1444</v>
      </c>
    </row>
    <row r="16" spans="1:10" x14ac:dyDescent="0.25">
      <c r="A16" s="10" t="s">
        <v>25</v>
      </c>
      <c r="B16" s="11">
        <v>19</v>
      </c>
      <c r="C16" s="8">
        <f t="shared" si="0"/>
        <v>2742</v>
      </c>
      <c r="D16" s="11">
        <f>E16+F16+G16</f>
        <v>612</v>
      </c>
      <c r="E16" s="12">
        <v>523</v>
      </c>
      <c r="F16" s="12">
        <v>21</v>
      </c>
      <c r="G16" s="12">
        <v>68</v>
      </c>
      <c r="H16" s="12">
        <v>2130</v>
      </c>
    </row>
    <row r="17" spans="1:8" x14ac:dyDescent="0.25">
      <c r="A17" s="10" t="s">
        <v>26</v>
      </c>
      <c r="B17" s="11">
        <v>52</v>
      </c>
      <c r="C17" s="8">
        <f t="shared" si="0"/>
        <v>6962</v>
      </c>
      <c r="D17" s="11">
        <f t="shared" ref="D17:D18" si="1">E17+F17+G17</f>
        <v>1865</v>
      </c>
      <c r="E17" s="12">
        <v>1777</v>
      </c>
      <c r="F17" s="12">
        <v>26</v>
      </c>
      <c r="G17" s="12">
        <v>62</v>
      </c>
      <c r="H17" s="12">
        <v>5097</v>
      </c>
    </row>
    <row r="18" spans="1:8" x14ac:dyDescent="0.25">
      <c r="A18" s="10" t="s">
        <v>27</v>
      </c>
      <c r="B18" s="11">
        <v>52</v>
      </c>
      <c r="C18" s="8">
        <f t="shared" si="0"/>
        <v>12012</v>
      </c>
      <c r="D18" s="11">
        <f t="shared" si="1"/>
        <v>1505</v>
      </c>
      <c r="E18" s="12">
        <v>1286</v>
      </c>
      <c r="F18" s="12">
        <v>114</v>
      </c>
      <c r="G18" s="12">
        <v>105</v>
      </c>
      <c r="H18" s="12">
        <v>10507</v>
      </c>
    </row>
    <row r="19" spans="1:8" x14ac:dyDescent="0.25">
      <c r="A19" s="10" t="s">
        <v>28</v>
      </c>
      <c r="B19" s="11">
        <v>48</v>
      </c>
      <c r="C19" s="8">
        <f t="shared" si="0"/>
        <v>10272</v>
      </c>
      <c r="D19" s="11">
        <f>E19+F19</f>
        <v>2047</v>
      </c>
      <c r="E19" s="12">
        <v>1837</v>
      </c>
      <c r="F19" s="12">
        <v>210</v>
      </c>
      <c r="G19" s="12" t="s">
        <v>18</v>
      </c>
      <c r="H19" s="12">
        <v>8225</v>
      </c>
    </row>
    <row r="20" spans="1:8" x14ac:dyDescent="0.25">
      <c r="A20" s="15" t="s">
        <v>29</v>
      </c>
      <c r="B20" s="57" t="s">
        <v>104</v>
      </c>
      <c r="C20" s="17">
        <v>100</v>
      </c>
      <c r="D20" s="57">
        <v>100</v>
      </c>
      <c r="E20" s="58" t="s">
        <v>18</v>
      </c>
      <c r="F20" s="58" t="s">
        <v>18</v>
      </c>
      <c r="G20" s="58">
        <v>100</v>
      </c>
      <c r="H20" s="58" t="s">
        <v>18</v>
      </c>
    </row>
    <row r="21" spans="1:8" ht="36" customHeight="1" x14ac:dyDescent="0.25">
      <c r="A21" s="62" t="s">
        <v>105</v>
      </c>
      <c r="B21" s="62"/>
      <c r="C21" s="62"/>
      <c r="D21" s="62"/>
      <c r="E21" s="62"/>
      <c r="F21" s="62"/>
      <c r="G21" s="62"/>
      <c r="H21" s="62"/>
    </row>
  </sheetData>
  <mergeCells count="13">
    <mergeCell ref="G5:G7"/>
    <mergeCell ref="E6:F6"/>
    <mergeCell ref="A21:H21"/>
    <mergeCell ref="A1:H1"/>
    <mergeCell ref="A2:A7"/>
    <mergeCell ref="B2:B7"/>
    <mergeCell ref="C2:H2"/>
    <mergeCell ref="C3:C7"/>
    <mergeCell ref="D3:H3"/>
    <mergeCell ref="D4:D7"/>
    <mergeCell ref="E4:G4"/>
    <mergeCell ref="H4:H7"/>
    <mergeCell ref="E5:F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996"/>
  <sheetViews>
    <sheetView zoomScaleNormal="100" workbookViewId="0">
      <selection sqref="A1:B1"/>
    </sheetView>
  </sheetViews>
  <sheetFormatPr baseColWidth="10" defaultColWidth="12.5546875" defaultRowHeight="13.2" x14ac:dyDescent="0.25"/>
  <cols>
    <col min="1" max="1" width="31" customWidth="1"/>
    <col min="2" max="2" width="87.5546875" customWidth="1"/>
    <col min="3" max="26" width="10.88671875" customWidth="1"/>
  </cols>
  <sheetData>
    <row r="1" spans="1:2" ht="12.75" customHeight="1" x14ac:dyDescent="0.25">
      <c r="A1" s="95" t="s">
        <v>63</v>
      </c>
      <c r="B1" s="95"/>
    </row>
    <row r="2" spans="1:2" s="39" customFormat="1" ht="20.100000000000001" customHeight="1" x14ac:dyDescent="0.25">
      <c r="A2" s="37" t="s">
        <v>64</v>
      </c>
      <c r="B2" s="38" t="s">
        <v>65</v>
      </c>
    </row>
    <row r="3" spans="1:2" ht="20.100000000000001" customHeight="1" x14ac:dyDescent="0.25">
      <c r="A3" s="40" t="s">
        <v>66</v>
      </c>
      <c r="B3" s="41" t="s">
        <v>67</v>
      </c>
    </row>
    <row r="4" spans="1:2" ht="20.100000000000001" customHeight="1" x14ac:dyDescent="0.25">
      <c r="A4" s="40" t="s">
        <v>68</v>
      </c>
      <c r="B4" s="41" t="s">
        <v>69</v>
      </c>
    </row>
    <row r="5" spans="1:2" ht="20.100000000000001" customHeight="1" x14ac:dyDescent="0.25">
      <c r="A5" s="40" t="s">
        <v>70</v>
      </c>
      <c r="B5" s="41" t="s">
        <v>71</v>
      </c>
    </row>
    <row r="6" spans="1:2" ht="20.100000000000001" customHeight="1" x14ac:dyDescent="0.25">
      <c r="A6" s="96" t="s">
        <v>72</v>
      </c>
      <c r="B6" s="41" t="s">
        <v>73</v>
      </c>
    </row>
    <row r="7" spans="1:2" ht="20.100000000000001" customHeight="1" x14ac:dyDescent="0.25">
      <c r="A7" s="96"/>
      <c r="B7" s="41" t="s">
        <v>74</v>
      </c>
    </row>
    <row r="8" spans="1:2" ht="20.100000000000001" customHeight="1" x14ac:dyDescent="0.25">
      <c r="A8" s="42" t="s">
        <v>75</v>
      </c>
      <c r="B8" s="43" t="s">
        <v>76</v>
      </c>
    </row>
    <row r="9" spans="1:2" ht="20.100000000000001" customHeight="1" x14ac:dyDescent="0.25">
      <c r="A9" s="44" t="s">
        <v>77</v>
      </c>
      <c r="B9" s="45" t="s">
        <v>50</v>
      </c>
    </row>
    <row r="10" spans="1:2" ht="60" customHeight="1" x14ac:dyDescent="0.25">
      <c r="A10" s="40" t="s">
        <v>78</v>
      </c>
      <c r="B10" s="56" t="s">
        <v>100</v>
      </c>
    </row>
    <row r="11" spans="1:2" ht="20.100000000000001" customHeight="1" x14ac:dyDescent="0.25">
      <c r="A11" s="46" t="s">
        <v>79</v>
      </c>
      <c r="B11" s="47" t="s">
        <v>80</v>
      </c>
    </row>
    <row r="12" spans="1:2" ht="20.100000000000001" customHeight="1" x14ac:dyDescent="0.25">
      <c r="A12" s="48" t="s">
        <v>81</v>
      </c>
      <c r="B12" s="49" t="s">
        <v>82</v>
      </c>
    </row>
    <row r="13" spans="1:2" ht="20.100000000000001" customHeight="1" x14ac:dyDescent="0.25">
      <c r="A13" s="44" t="s">
        <v>83</v>
      </c>
      <c r="B13" s="45" t="s">
        <v>13</v>
      </c>
    </row>
    <row r="14" spans="1:2" ht="58.5" customHeight="1" x14ac:dyDescent="0.25">
      <c r="A14" s="40" t="s">
        <v>78</v>
      </c>
      <c r="B14" s="56" t="s">
        <v>101</v>
      </c>
    </row>
    <row r="15" spans="1:2" ht="20.100000000000001" customHeight="1" x14ac:dyDescent="0.25">
      <c r="A15" s="40" t="s">
        <v>79</v>
      </c>
      <c r="B15" s="41" t="s">
        <v>84</v>
      </c>
    </row>
    <row r="16" spans="1:2" ht="20.100000000000001" customHeight="1" x14ac:dyDescent="0.25">
      <c r="A16" s="42" t="s">
        <v>81</v>
      </c>
      <c r="B16" s="43" t="s">
        <v>85</v>
      </c>
    </row>
    <row r="17" spans="1:2" ht="30" customHeight="1" x14ac:dyDescent="0.25">
      <c r="A17" s="50" t="s">
        <v>86</v>
      </c>
      <c r="B17" s="51" t="s">
        <v>87</v>
      </c>
    </row>
    <row r="18" spans="1:2" ht="30" customHeight="1" x14ac:dyDescent="0.25">
      <c r="A18" s="40" t="s">
        <v>88</v>
      </c>
      <c r="B18" s="41" t="s">
        <v>87</v>
      </c>
    </row>
    <row r="19" spans="1:2" ht="20.100000000000001" customHeight="1" x14ac:dyDescent="0.25">
      <c r="A19" s="40" t="s">
        <v>89</v>
      </c>
      <c r="B19" s="41" t="s">
        <v>90</v>
      </c>
    </row>
    <row r="20" spans="1:2" ht="50.1" customHeight="1" thickBot="1" x14ac:dyDescent="0.3">
      <c r="A20" s="42" t="s">
        <v>91</v>
      </c>
      <c r="B20" s="43" t="s">
        <v>94</v>
      </c>
    </row>
    <row r="21" spans="1:2" ht="12.75" customHeight="1" x14ac:dyDescent="0.25"/>
    <row r="22" spans="1:2" ht="12.75" customHeight="1" x14ac:dyDescent="0.25"/>
    <row r="23" spans="1:2" ht="12.75" customHeight="1" x14ac:dyDescent="0.25"/>
    <row r="24" spans="1:2" ht="12.75" customHeight="1" x14ac:dyDescent="0.25"/>
    <row r="25" spans="1:2" ht="12.75" customHeight="1" x14ac:dyDescent="0.25"/>
    <row r="26" spans="1:2" ht="12.75" customHeight="1" x14ac:dyDescent="0.25"/>
    <row r="27" spans="1:2" ht="12.75" customHeight="1" x14ac:dyDescent="0.25"/>
    <row r="28" spans="1:2" ht="12.75" customHeight="1" x14ac:dyDescent="0.25"/>
    <row r="29" spans="1:2" ht="12.75" customHeight="1" x14ac:dyDescent="0.25"/>
    <row r="30" spans="1:2" ht="12.75" customHeight="1" x14ac:dyDescent="0.25"/>
    <row r="31" spans="1:2" ht="12.75" customHeight="1" x14ac:dyDescent="0.25"/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>
      <selection activeCell="D23" sqref="D23"/>
    </sheetView>
  </sheetViews>
  <sheetFormatPr baseColWidth="10" defaultRowHeight="13.2" x14ac:dyDescent="0.25"/>
  <sheetData>
    <row r="1" spans="1:10" ht="39" customHeight="1" x14ac:dyDescent="0.25">
      <c r="A1" s="63" t="s">
        <v>93</v>
      </c>
      <c r="B1" s="63"/>
      <c r="C1" s="63"/>
      <c r="D1" s="63"/>
      <c r="E1" s="63"/>
      <c r="F1" s="63"/>
      <c r="G1" s="63"/>
      <c r="H1" s="63"/>
    </row>
    <row r="2" spans="1:10" ht="13.2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10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10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10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10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10" ht="22.8" x14ac:dyDescent="0.25">
      <c r="A7" s="64"/>
      <c r="B7" s="60"/>
      <c r="C7" s="64"/>
      <c r="D7" s="64"/>
      <c r="E7" s="6" t="s">
        <v>14</v>
      </c>
      <c r="F7" s="5" t="s">
        <v>15</v>
      </c>
      <c r="G7" s="60"/>
      <c r="H7" s="60"/>
    </row>
    <row r="8" spans="1:10" x14ac:dyDescent="0.25">
      <c r="A8" s="7" t="s">
        <v>16</v>
      </c>
      <c r="B8" s="8">
        <v>650</v>
      </c>
      <c r="C8" s="8">
        <v>59274</v>
      </c>
      <c r="D8" s="8">
        <v>24226</v>
      </c>
      <c r="E8" s="8">
        <v>22643</v>
      </c>
      <c r="F8" s="8">
        <v>451</v>
      </c>
      <c r="G8" s="8">
        <v>1132</v>
      </c>
      <c r="H8" s="8">
        <v>35048</v>
      </c>
    </row>
    <row r="9" spans="1:10" x14ac:dyDescent="0.25">
      <c r="A9" s="10" t="s">
        <v>17</v>
      </c>
      <c r="B9" s="11">
        <v>7</v>
      </c>
      <c r="C9" s="8">
        <v>168</v>
      </c>
      <c r="D9" s="11">
        <v>168</v>
      </c>
      <c r="E9" s="12" t="s">
        <v>18</v>
      </c>
      <c r="F9" s="12">
        <v>78</v>
      </c>
      <c r="G9" s="12">
        <v>90</v>
      </c>
      <c r="H9" s="12" t="s">
        <v>18</v>
      </c>
      <c r="J9" s="9"/>
    </row>
    <row r="10" spans="1:10" x14ac:dyDescent="0.25">
      <c r="A10" s="10" t="s">
        <v>19</v>
      </c>
      <c r="B10" s="11">
        <v>1</v>
      </c>
      <c r="C10" s="8">
        <v>2</v>
      </c>
      <c r="D10" s="11">
        <v>2</v>
      </c>
      <c r="E10" s="12" t="s">
        <v>18</v>
      </c>
      <c r="F10" s="12">
        <v>2</v>
      </c>
      <c r="G10" s="12" t="s">
        <v>18</v>
      </c>
      <c r="H10" s="12" t="s">
        <v>18</v>
      </c>
    </row>
    <row r="11" spans="1:10" x14ac:dyDescent="0.25">
      <c r="A11" s="10" t="s">
        <v>20</v>
      </c>
      <c r="B11" s="11">
        <v>5</v>
      </c>
      <c r="C11" s="8">
        <v>294</v>
      </c>
      <c r="D11" s="11">
        <v>160</v>
      </c>
      <c r="E11" s="12" t="s">
        <v>18</v>
      </c>
      <c r="F11" s="12">
        <v>40</v>
      </c>
      <c r="G11" s="12">
        <v>120</v>
      </c>
      <c r="H11" s="12">
        <v>134</v>
      </c>
    </row>
    <row r="12" spans="1:10" x14ac:dyDescent="0.25">
      <c r="A12" s="10" t="s">
        <v>21</v>
      </c>
      <c r="B12" s="11">
        <v>7</v>
      </c>
      <c r="C12" s="8">
        <v>312</v>
      </c>
      <c r="D12" s="11">
        <v>192</v>
      </c>
      <c r="E12" s="12">
        <v>192</v>
      </c>
      <c r="F12" s="12" t="s">
        <v>18</v>
      </c>
      <c r="G12" s="12" t="s">
        <v>18</v>
      </c>
      <c r="H12" s="12">
        <v>120</v>
      </c>
    </row>
    <row r="13" spans="1:10" x14ac:dyDescent="0.25">
      <c r="A13" s="10" t="s">
        <v>22</v>
      </c>
      <c r="B13" s="11">
        <v>48</v>
      </c>
      <c r="C13" s="8">
        <v>4722</v>
      </c>
      <c r="D13" s="11">
        <v>1252</v>
      </c>
      <c r="E13" s="12">
        <v>1018</v>
      </c>
      <c r="F13" s="12">
        <v>4</v>
      </c>
      <c r="G13" s="12">
        <v>230</v>
      </c>
      <c r="H13" s="12">
        <v>3470</v>
      </c>
    </row>
    <row r="14" spans="1:10" x14ac:dyDescent="0.25">
      <c r="A14" s="10" t="s">
        <v>23</v>
      </c>
      <c r="B14" s="11">
        <v>26</v>
      </c>
      <c r="C14" s="8">
        <v>3815</v>
      </c>
      <c r="D14" s="52">
        <v>1055</v>
      </c>
      <c r="E14" s="12">
        <v>947</v>
      </c>
      <c r="F14" s="12" t="s">
        <v>18</v>
      </c>
      <c r="G14" s="12">
        <v>108</v>
      </c>
      <c r="H14" s="12">
        <v>2760</v>
      </c>
    </row>
    <row r="15" spans="1:10" x14ac:dyDescent="0.25">
      <c r="A15" s="13" t="s">
        <v>24</v>
      </c>
      <c r="B15" s="11">
        <v>10</v>
      </c>
      <c r="C15" s="8">
        <v>1813</v>
      </c>
      <c r="D15" s="11">
        <v>442</v>
      </c>
      <c r="E15" s="12">
        <v>376</v>
      </c>
      <c r="F15" s="12" t="s">
        <v>18</v>
      </c>
      <c r="G15" s="12">
        <v>66</v>
      </c>
      <c r="H15" s="12">
        <v>1371</v>
      </c>
    </row>
    <row r="16" spans="1:10" x14ac:dyDescent="0.25">
      <c r="A16" s="10" t="s">
        <v>25</v>
      </c>
      <c r="B16" s="11">
        <v>23</v>
      </c>
      <c r="C16" s="8">
        <v>2847</v>
      </c>
      <c r="D16" s="11">
        <v>510</v>
      </c>
      <c r="E16" s="12">
        <v>504</v>
      </c>
      <c r="F16" s="12">
        <v>6</v>
      </c>
      <c r="G16" s="12" t="s">
        <v>18</v>
      </c>
      <c r="H16" s="12">
        <v>2337</v>
      </c>
    </row>
    <row r="17" spans="1:8" x14ac:dyDescent="0.25">
      <c r="A17" s="10" t="s">
        <v>26</v>
      </c>
      <c r="B17" s="11">
        <v>172</v>
      </c>
      <c r="C17" s="8">
        <v>12820</v>
      </c>
      <c r="D17" s="11">
        <v>7383</v>
      </c>
      <c r="E17" s="12">
        <v>7151</v>
      </c>
      <c r="F17" s="12">
        <v>143</v>
      </c>
      <c r="G17" s="12">
        <v>89</v>
      </c>
      <c r="H17" s="12">
        <v>5437</v>
      </c>
    </row>
    <row r="18" spans="1:8" x14ac:dyDescent="0.25">
      <c r="A18" s="10" t="s">
        <v>27</v>
      </c>
      <c r="B18" s="11">
        <v>236</v>
      </c>
      <c r="C18" s="8">
        <v>20406</v>
      </c>
      <c r="D18" s="11">
        <v>10395</v>
      </c>
      <c r="E18" s="12">
        <v>10276</v>
      </c>
      <c r="F18" s="12">
        <v>16</v>
      </c>
      <c r="G18" s="12">
        <v>103</v>
      </c>
      <c r="H18" s="12">
        <v>10011</v>
      </c>
    </row>
    <row r="19" spans="1:8" x14ac:dyDescent="0.25">
      <c r="A19" s="10" t="s">
        <v>28</v>
      </c>
      <c r="B19" s="11">
        <v>80</v>
      </c>
      <c r="C19" s="8">
        <v>10692</v>
      </c>
      <c r="D19" s="11">
        <v>2035</v>
      </c>
      <c r="E19" s="12">
        <v>1706</v>
      </c>
      <c r="F19" s="12">
        <v>74</v>
      </c>
      <c r="G19" s="12">
        <v>255</v>
      </c>
      <c r="H19" s="12">
        <v>8657</v>
      </c>
    </row>
    <row r="20" spans="1:8" x14ac:dyDescent="0.25">
      <c r="A20" s="15" t="s">
        <v>29</v>
      </c>
      <c r="B20" s="57">
        <v>35</v>
      </c>
      <c r="C20" s="17">
        <v>1383</v>
      </c>
      <c r="D20" s="57">
        <v>632</v>
      </c>
      <c r="E20" s="58">
        <v>473</v>
      </c>
      <c r="F20" s="58">
        <v>88</v>
      </c>
      <c r="G20" s="58">
        <v>71</v>
      </c>
      <c r="H20" s="58">
        <v>751</v>
      </c>
    </row>
    <row r="21" spans="1:8" ht="36" customHeight="1" x14ac:dyDescent="0.25">
      <c r="A21" s="71" t="s">
        <v>95</v>
      </c>
      <c r="B21" s="71"/>
      <c r="C21" s="71"/>
      <c r="D21" s="71"/>
      <c r="E21" s="71"/>
      <c r="F21" s="71"/>
      <c r="G21" s="71"/>
      <c r="H21" s="71"/>
    </row>
  </sheetData>
  <mergeCells count="13">
    <mergeCell ref="G5:G7"/>
    <mergeCell ref="E6:F6"/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zoomScaleNormal="100" workbookViewId="0">
      <selection activeCell="G27" sqref="G27"/>
    </sheetView>
  </sheetViews>
  <sheetFormatPr baseColWidth="10" defaultColWidth="12.5546875" defaultRowHeight="13.2" x14ac:dyDescent="0.25"/>
  <cols>
    <col min="1" max="5" width="10.5546875" customWidth="1"/>
    <col min="6" max="6" width="10.6640625" customWidth="1"/>
    <col min="7" max="26" width="10.5546875" customWidth="1"/>
  </cols>
  <sheetData>
    <row r="1" spans="1:9" ht="34.35" customHeight="1" x14ac:dyDescent="0.25">
      <c r="A1" s="63" t="s">
        <v>2</v>
      </c>
      <c r="B1" s="63"/>
      <c r="C1" s="63"/>
      <c r="D1" s="63"/>
      <c r="E1" s="63"/>
      <c r="F1" s="63"/>
      <c r="G1" s="63"/>
      <c r="H1" s="63"/>
    </row>
    <row r="2" spans="1:9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9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9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9" ht="25.35" customHeight="1" x14ac:dyDescent="0.25">
      <c r="A7" s="64"/>
      <c r="B7" s="60"/>
      <c r="C7" s="64"/>
      <c r="D7" s="64"/>
      <c r="E7" s="6" t="s">
        <v>14</v>
      </c>
      <c r="F7" s="5" t="s">
        <v>15</v>
      </c>
      <c r="G7" s="60"/>
      <c r="H7" s="60"/>
    </row>
    <row r="8" spans="1:9" ht="12.75" customHeight="1" x14ac:dyDescent="0.25">
      <c r="A8" s="7" t="s">
        <v>16</v>
      </c>
      <c r="B8" s="8">
        <v>429</v>
      </c>
      <c r="C8" s="8">
        <v>41795</v>
      </c>
      <c r="D8" s="8">
        <v>10309</v>
      </c>
      <c r="E8" s="8">
        <v>9020</v>
      </c>
      <c r="F8" s="8">
        <v>217</v>
      </c>
      <c r="G8" s="8">
        <v>1072</v>
      </c>
      <c r="H8" s="8">
        <v>31486</v>
      </c>
      <c r="I8" s="9"/>
    </row>
    <row r="9" spans="1:9" ht="12.75" customHeight="1" x14ac:dyDescent="0.25">
      <c r="A9" s="10" t="s">
        <v>17</v>
      </c>
      <c r="B9" s="11">
        <v>3</v>
      </c>
      <c r="C9" s="11">
        <v>105</v>
      </c>
      <c r="D9" s="11">
        <v>105</v>
      </c>
      <c r="E9" s="12" t="s">
        <v>18</v>
      </c>
      <c r="F9" s="12" t="s">
        <v>18</v>
      </c>
      <c r="G9" s="12">
        <v>105</v>
      </c>
      <c r="H9" s="12" t="s">
        <v>18</v>
      </c>
    </row>
    <row r="10" spans="1:9" ht="12.75" customHeight="1" x14ac:dyDescent="0.25">
      <c r="A10" s="10" t="s">
        <v>19</v>
      </c>
      <c r="B10" s="11">
        <v>4</v>
      </c>
      <c r="C10" s="11">
        <v>134</v>
      </c>
      <c r="D10" s="11">
        <v>134</v>
      </c>
      <c r="E10" s="12" t="s">
        <v>18</v>
      </c>
      <c r="F10" s="12" t="s">
        <v>18</v>
      </c>
      <c r="G10" s="12">
        <v>134</v>
      </c>
      <c r="H10" s="12" t="s">
        <v>18</v>
      </c>
    </row>
    <row r="11" spans="1:9" ht="12.75" customHeight="1" x14ac:dyDescent="0.25">
      <c r="A11" s="10" t="s">
        <v>20</v>
      </c>
      <c r="B11" s="11">
        <v>6</v>
      </c>
      <c r="C11" s="11">
        <v>442</v>
      </c>
      <c r="D11" s="11">
        <v>180</v>
      </c>
      <c r="E11" s="12">
        <v>50</v>
      </c>
      <c r="F11" s="12">
        <v>25</v>
      </c>
      <c r="G11" s="12">
        <v>105</v>
      </c>
      <c r="H11" s="12">
        <v>262</v>
      </c>
    </row>
    <row r="12" spans="1:9" ht="12.75" customHeight="1" x14ac:dyDescent="0.25">
      <c r="A12" s="10" t="s">
        <v>21</v>
      </c>
      <c r="B12" s="11">
        <v>32</v>
      </c>
      <c r="C12" s="11">
        <v>1707</v>
      </c>
      <c r="D12" s="11">
        <v>580</v>
      </c>
      <c r="E12" s="12">
        <v>535</v>
      </c>
      <c r="F12" s="12">
        <v>27</v>
      </c>
      <c r="G12" s="12">
        <v>18</v>
      </c>
      <c r="H12" s="12">
        <v>1127</v>
      </c>
    </row>
    <row r="13" spans="1:9" ht="12.75" customHeight="1" x14ac:dyDescent="0.25">
      <c r="A13" s="10" t="s">
        <v>22</v>
      </c>
      <c r="B13" s="11">
        <v>35</v>
      </c>
      <c r="C13" s="11">
        <v>3208</v>
      </c>
      <c r="D13" s="11">
        <v>797</v>
      </c>
      <c r="E13" s="12">
        <v>704</v>
      </c>
      <c r="F13" s="12">
        <v>23</v>
      </c>
      <c r="G13" s="12">
        <v>70</v>
      </c>
      <c r="H13" s="12">
        <v>2411</v>
      </c>
    </row>
    <row r="14" spans="1:9" ht="12.75" customHeight="1" x14ac:dyDescent="0.25">
      <c r="A14" s="10" t="s">
        <v>23</v>
      </c>
      <c r="B14" s="11">
        <v>62</v>
      </c>
      <c r="C14" s="11">
        <v>5230</v>
      </c>
      <c r="D14" s="11">
        <v>1613</v>
      </c>
      <c r="E14" s="12">
        <v>1403</v>
      </c>
      <c r="F14" s="12">
        <v>42</v>
      </c>
      <c r="G14" s="12">
        <v>168</v>
      </c>
      <c r="H14" s="12">
        <v>3617</v>
      </c>
    </row>
    <row r="15" spans="1:9" ht="12.75" customHeight="1" x14ac:dyDescent="0.25">
      <c r="A15" s="13" t="s">
        <v>24</v>
      </c>
      <c r="B15" s="11">
        <v>19</v>
      </c>
      <c r="C15" s="11">
        <v>601</v>
      </c>
      <c r="D15" s="11">
        <v>315</v>
      </c>
      <c r="E15" s="12">
        <v>279</v>
      </c>
      <c r="F15" s="12">
        <v>36</v>
      </c>
      <c r="G15" s="12" t="s">
        <v>18</v>
      </c>
      <c r="H15" s="12">
        <v>286</v>
      </c>
    </row>
    <row r="16" spans="1:9" ht="12.75" customHeight="1" x14ac:dyDescent="0.25">
      <c r="A16" s="10" t="s">
        <v>25</v>
      </c>
      <c r="B16" s="11">
        <v>47</v>
      </c>
      <c r="C16" s="11">
        <v>3344</v>
      </c>
      <c r="D16" s="11">
        <v>1049</v>
      </c>
      <c r="E16" s="12">
        <v>962</v>
      </c>
      <c r="F16" s="12">
        <v>25</v>
      </c>
      <c r="G16" s="12">
        <v>62</v>
      </c>
      <c r="H16" s="12">
        <v>2295</v>
      </c>
    </row>
    <row r="17" spans="1:8" ht="12.75" customHeight="1" x14ac:dyDescent="0.25">
      <c r="A17" s="10" t="s">
        <v>26</v>
      </c>
      <c r="B17" s="11">
        <v>65</v>
      </c>
      <c r="C17" s="11">
        <v>7774</v>
      </c>
      <c r="D17" s="11">
        <v>1636</v>
      </c>
      <c r="E17" s="12">
        <v>1600</v>
      </c>
      <c r="F17" s="12">
        <v>6</v>
      </c>
      <c r="G17" s="12">
        <v>30</v>
      </c>
      <c r="H17" s="12">
        <v>6138</v>
      </c>
    </row>
    <row r="18" spans="1:8" ht="12.75" customHeight="1" x14ac:dyDescent="0.25">
      <c r="A18" s="10" t="s">
        <v>27</v>
      </c>
      <c r="B18" s="11">
        <v>80</v>
      </c>
      <c r="C18" s="11">
        <v>9444</v>
      </c>
      <c r="D18" s="11">
        <v>1939</v>
      </c>
      <c r="E18" s="12">
        <v>1758</v>
      </c>
      <c r="F18" s="12">
        <v>24</v>
      </c>
      <c r="G18" s="12">
        <v>157</v>
      </c>
      <c r="H18" s="12">
        <v>7505</v>
      </c>
    </row>
    <row r="19" spans="1:8" ht="12.75" customHeight="1" x14ac:dyDescent="0.25">
      <c r="A19" s="10" t="s">
        <v>28</v>
      </c>
      <c r="B19" s="11">
        <v>71</v>
      </c>
      <c r="C19" s="11">
        <v>9392</v>
      </c>
      <c r="D19" s="11">
        <v>1848</v>
      </c>
      <c r="E19" s="12">
        <v>1621</v>
      </c>
      <c r="F19" s="12">
        <v>4</v>
      </c>
      <c r="G19" s="12">
        <v>223</v>
      </c>
      <c r="H19" s="12">
        <v>7544</v>
      </c>
    </row>
    <row r="20" spans="1:8" ht="12.75" customHeight="1" x14ac:dyDescent="0.25">
      <c r="A20" s="15" t="s">
        <v>29</v>
      </c>
      <c r="B20" s="57">
        <v>5</v>
      </c>
      <c r="C20" s="57">
        <v>414</v>
      </c>
      <c r="D20" s="57">
        <v>113</v>
      </c>
      <c r="E20" s="58">
        <v>108</v>
      </c>
      <c r="F20" s="58">
        <v>5</v>
      </c>
      <c r="G20" s="58" t="s">
        <v>18</v>
      </c>
      <c r="H20" s="58">
        <v>301</v>
      </c>
    </row>
    <row r="21" spans="1:8" ht="33.6" customHeight="1" x14ac:dyDescent="0.25">
      <c r="A21" s="72" t="s">
        <v>92</v>
      </c>
      <c r="B21" s="72"/>
      <c r="C21" s="72"/>
      <c r="D21" s="72"/>
      <c r="E21" s="72"/>
      <c r="F21" s="72"/>
      <c r="G21" s="72"/>
      <c r="H21" s="72"/>
    </row>
    <row r="23" spans="1:8" ht="12.75" customHeight="1" x14ac:dyDescent="0.25">
      <c r="D23" s="9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2"/>
  <sheetViews>
    <sheetView zoomScaleNormal="100" workbookViewId="0">
      <selection activeCell="G24" sqref="G24"/>
    </sheetView>
  </sheetViews>
  <sheetFormatPr baseColWidth="10" defaultColWidth="12.5546875" defaultRowHeight="13.2" x14ac:dyDescent="0.25"/>
  <cols>
    <col min="1" max="26" width="10.5546875" customWidth="1"/>
  </cols>
  <sheetData>
    <row r="1" spans="1:9" ht="34.35" customHeight="1" x14ac:dyDescent="0.25">
      <c r="A1" s="63" t="s">
        <v>31</v>
      </c>
      <c r="B1" s="63"/>
      <c r="C1" s="63"/>
      <c r="D1" s="63"/>
      <c r="E1" s="63"/>
      <c r="F1" s="63"/>
      <c r="G1" s="63"/>
      <c r="H1" s="63"/>
    </row>
    <row r="2" spans="1:9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9" ht="12.75" customHeight="1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9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9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9" ht="12.75" customHeight="1" x14ac:dyDescent="0.25">
      <c r="A7" s="64"/>
      <c r="B7" s="60"/>
      <c r="C7" s="64"/>
      <c r="D7" s="64"/>
      <c r="E7" s="6" t="s">
        <v>14</v>
      </c>
      <c r="F7" s="6" t="s">
        <v>15</v>
      </c>
      <c r="G7" s="60"/>
      <c r="H7" s="60"/>
    </row>
    <row r="8" spans="1:9" ht="12.75" customHeight="1" x14ac:dyDescent="0.25">
      <c r="A8" s="7" t="s">
        <v>16</v>
      </c>
      <c r="B8" s="8">
        <v>472</v>
      </c>
      <c r="C8" s="8">
        <v>45296</v>
      </c>
      <c r="D8" s="8">
        <v>13756</v>
      </c>
      <c r="E8" s="8">
        <v>12180</v>
      </c>
      <c r="F8" s="8">
        <v>188</v>
      </c>
      <c r="G8" s="8">
        <v>1388</v>
      </c>
      <c r="H8" s="8">
        <v>31540</v>
      </c>
      <c r="I8" s="9"/>
    </row>
    <row r="9" spans="1:9" ht="12.75" customHeight="1" x14ac:dyDescent="0.25">
      <c r="A9" s="10" t="s">
        <v>17</v>
      </c>
      <c r="B9" s="11" t="s">
        <v>32</v>
      </c>
      <c r="C9" s="11" t="s">
        <v>32</v>
      </c>
      <c r="D9" s="11" t="s">
        <v>32</v>
      </c>
      <c r="E9" s="12" t="s">
        <v>32</v>
      </c>
      <c r="F9" s="12" t="s">
        <v>32</v>
      </c>
      <c r="G9" s="12" t="s">
        <v>32</v>
      </c>
      <c r="H9" s="12" t="s">
        <v>32</v>
      </c>
    </row>
    <row r="10" spans="1:9" ht="12.75" customHeight="1" x14ac:dyDescent="0.25">
      <c r="A10" s="10" t="s">
        <v>19</v>
      </c>
      <c r="B10" s="11" t="s">
        <v>32</v>
      </c>
      <c r="C10" s="11" t="s">
        <v>32</v>
      </c>
      <c r="D10" s="11" t="s">
        <v>32</v>
      </c>
      <c r="E10" s="12" t="s">
        <v>32</v>
      </c>
      <c r="F10" s="12" t="s">
        <v>32</v>
      </c>
      <c r="G10" s="12" t="s">
        <v>32</v>
      </c>
      <c r="H10" s="12" t="s">
        <v>32</v>
      </c>
    </row>
    <row r="11" spans="1:9" ht="12.75" customHeight="1" x14ac:dyDescent="0.25">
      <c r="A11" s="10" t="s">
        <v>20</v>
      </c>
      <c r="B11" s="11">
        <v>10</v>
      </c>
      <c r="C11" s="11">
        <v>375</v>
      </c>
      <c r="D11" s="11">
        <v>253</v>
      </c>
      <c r="E11" s="12">
        <v>230</v>
      </c>
      <c r="F11" s="12">
        <v>23</v>
      </c>
      <c r="G11" s="12"/>
      <c r="H11" s="12">
        <v>122</v>
      </c>
    </row>
    <row r="12" spans="1:9" ht="12.75" customHeight="1" x14ac:dyDescent="0.25">
      <c r="A12" s="10" t="s">
        <v>21</v>
      </c>
      <c r="B12" s="11">
        <v>50</v>
      </c>
      <c r="C12" s="11">
        <v>2446</v>
      </c>
      <c r="D12" s="11">
        <v>1288</v>
      </c>
      <c r="E12" s="12">
        <v>1188</v>
      </c>
      <c r="F12" s="12">
        <v>30</v>
      </c>
      <c r="G12" s="12">
        <v>70</v>
      </c>
      <c r="H12" s="12">
        <v>1158</v>
      </c>
    </row>
    <row r="13" spans="1:9" ht="12.75" customHeight="1" x14ac:dyDescent="0.25">
      <c r="A13" s="10" t="s">
        <v>22</v>
      </c>
      <c r="B13" s="11">
        <v>58</v>
      </c>
      <c r="C13" s="11">
        <v>3689</v>
      </c>
      <c r="D13" s="11">
        <v>1483</v>
      </c>
      <c r="E13" s="12">
        <v>1442</v>
      </c>
      <c r="F13" s="12">
        <v>41</v>
      </c>
      <c r="G13" s="12"/>
      <c r="H13" s="12">
        <v>2206</v>
      </c>
    </row>
    <row r="14" spans="1:9" ht="12.75" customHeight="1" x14ac:dyDescent="0.25">
      <c r="A14" s="10" t="s">
        <v>23</v>
      </c>
      <c r="B14" s="11">
        <v>67</v>
      </c>
      <c r="C14" s="11">
        <v>5645</v>
      </c>
      <c r="D14" s="11">
        <v>1935</v>
      </c>
      <c r="E14" s="12">
        <v>1696</v>
      </c>
      <c r="F14" s="12">
        <v>10</v>
      </c>
      <c r="G14" s="12">
        <v>229</v>
      </c>
      <c r="H14" s="12">
        <v>3710</v>
      </c>
    </row>
    <row r="15" spans="1:9" ht="12.75" customHeight="1" x14ac:dyDescent="0.25">
      <c r="A15" s="13" t="s">
        <v>24</v>
      </c>
      <c r="B15" s="11">
        <v>33</v>
      </c>
      <c r="C15" s="11">
        <v>2723</v>
      </c>
      <c r="D15" s="11">
        <v>961</v>
      </c>
      <c r="E15" s="12">
        <v>727</v>
      </c>
      <c r="F15" s="12">
        <v>25</v>
      </c>
      <c r="G15" s="12">
        <v>209</v>
      </c>
      <c r="H15" s="12">
        <v>1762</v>
      </c>
    </row>
    <row r="16" spans="1:9" ht="12.75" customHeight="1" x14ac:dyDescent="0.25">
      <c r="A16" s="10" t="s">
        <v>25</v>
      </c>
      <c r="B16" s="11">
        <v>53</v>
      </c>
      <c r="C16" s="11">
        <v>3660</v>
      </c>
      <c r="D16" s="11">
        <v>1533</v>
      </c>
      <c r="E16" s="12">
        <v>1448</v>
      </c>
      <c r="F16" s="12">
        <v>15</v>
      </c>
      <c r="G16" s="12">
        <v>70</v>
      </c>
      <c r="H16" s="12">
        <v>2127</v>
      </c>
    </row>
    <row r="17" spans="1:8" ht="12.75" customHeight="1" x14ac:dyDescent="0.25">
      <c r="A17" s="10" t="s">
        <v>26</v>
      </c>
      <c r="B17" s="11">
        <v>73</v>
      </c>
      <c r="C17" s="11">
        <v>7963</v>
      </c>
      <c r="D17" s="11">
        <v>2385</v>
      </c>
      <c r="E17" s="12">
        <v>2165</v>
      </c>
      <c r="F17" s="12">
        <v>10</v>
      </c>
      <c r="G17" s="12">
        <v>210</v>
      </c>
      <c r="H17" s="12">
        <v>5578</v>
      </c>
    </row>
    <row r="18" spans="1:8" ht="12.75" customHeight="1" x14ac:dyDescent="0.25">
      <c r="A18" s="10" t="s">
        <v>27</v>
      </c>
      <c r="B18" s="11">
        <v>63</v>
      </c>
      <c r="C18" s="11">
        <v>9600</v>
      </c>
      <c r="D18" s="11">
        <v>1960</v>
      </c>
      <c r="E18" s="12">
        <v>1636</v>
      </c>
      <c r="F18" s="12">
        <v>34</v>
      </c>
      <c r="G18" s="12">
        <v>290</v>
      </c>
      <c r="H18" s="12">
        <v>7640</v>
      </c>
    </row>
    <row r="19" spans="1:8" ht="12.75" customHeight="1" x14ac:dyDescent="0.25">
      <c r="A19" s="10" t="s">
        <v>28</v>
      </c>
      <c r="B19" s="11">
        <v>55</v>
      </c>
      <c r="C19" s="11">
        <v>8510</v>
      </c>
      <c r="D19" s="11">
        <v>1615</v>
      </c>
      <c r="E19" s="12">
        <v>1464</v>
      </c>
      <c r="F19" s="12" t="s">
        <v>18</v>
      </c>
      <c r="G19" s="12">
        <v>151</v>
      </c>
      <c r="H19" s="12">
        <v>6895</v>
      </c>
    </row>
    <row r="20" spans="1:8" ht="12.75" customHeight="1" x14ac:dyDescent="0.25">
      <c r="A20" s="15" t="s">
        <v>29</v>
      </c>
      <c r="B20" s="57">
        <v>10</v>
      </c>
      <c r="C20" s="57">
        <v>685</v>
      </c>
      <c r="D20" s="57">
        <v>343</v>
      </c>
      <c r="E20" s="58">
        <v>184</v>
      </c>
      <c r="F20" s="58" t="s">
        <v>18</v>
      </c>
      <c r="G20" s="58">
        <v>159</v>
      </c>
      <c r="H20" s="58">
        <v>342</v>
      </c>
    </row>
    <row r="21" spans="1:8" ht="23.85" customHeight="1" x14ac:dyDescent="0.25">
      <c r="A21" s="72" t="s">
        <v>33</v>
      </c>
      <c r="B21" s="72"/>
      <c r="C21" s="72"/>
      <c r="D21" s="72"/>
      <c r="E21" s="72"/>
      <c r="F21" s="72"/>
      <c r="G21" s="72"/>
      <c r="H21" s="72"/>
    </row>
    <row r="22" spans="1:8" ht="33.6" customHeight="1" x14ac:dyDescent="0.25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zoomScaleNormal="100" workbookViewId="0">
      <selection activeCell="J22" sqref="J22"/>
    </sheetView>
  </sheetViews>
  <sheetFormatPr baseColWidth="10" defaultColWidth="12.5546875" defaultRowHeight="13.2" x14ac:dyDescent="0.25"/>
  <cols>
    <col min="1" max="26" width="10.5546875" customWidth="1"/>
  </cols>
  <sheetData>
    <row r="1" spans="1:8" ht="27.6" customHeight="1" x14ac:dyDescent="0.25">
      <c r="A1" s="73" t="s">
        <v>34</v>
      </c>
      <c r="B1" s="73"/>
      <c r="C1" s="73"/>
      <c r="D1" s="73"/>
      <c r="E1" s="73"/>
      <c r="F1" s="73"/>
      <c r="G1" s="73"/>
      <c r="H1" s="73"/>
    </row>
    <row r="2" spans="1:8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5">
      <c r="A7" s="64"/>
      <c r="B7" s="60"/>
      <c r="C7" s="64"/>
      <c r="D7" s="64"/>
      <c r="E7" s="6" t="s">
        <v>14</v>
      </c>
      <c r="F7" s="6" t="s">
        <v>15</v>
      </c>
      <c r="G7" s="60"/>
      <c r="H7" s="60"/>
    </row>
    <row r="8" spans="1:8" ht="12.75" customHeight="1" x14ac:dyDescent="0.25">
      <c r="A8" s="7" t="s">
        <v>16</v>
      </c>
      <c r="B8" s="8">
        <v>120</v>
      </c>
      <c r="C8" s="8">
        <v>4558</v>
      </c>
      <c r="D8" s="8">
        <v>2325</v>
      </c>
      <c r="E8" s="8">
        <v>1901</v>
      </c>
      <c r="F8" s="8">
        <v>204</v>
      </c>
      <c r="G8" s="8">
        <v>220</v>
      </c>
      <c r="H8" s="8">
        <v>2233</v>
      </c>
    </row>
    <row r="9" spans="1:8" ht="12.75" customHeight="1" x14ac:dyDescent="0.25">
      <c r="A9" s="10" t="s">
        <v>17</v>
      </c>
      <c r="B9" s="11" t="s">
        <v>32</v>
      </c>
      <c r="C9" s="11" t="s">
        <v>32</v>
      </c>
      <c r="D9" s="11" t="s">
        <v>32</v>
      </c>
      <c r="E9" s="12" t="s">
        <v>32</v>
      </c>
      <c r="F9" s="12" t="s">
        <v>32</v>
      </c>
      <c r="G9" s="12" t="s">
        <v>32</v>
      </c>
      <c r="H9" s="12" t="s">
        <v>32</v>
      </c>
    </row>
    <row r="10" spans="1:8" ht="12.75" customHeight="1" x14ac:dyDescent="0.25">
      <c r="A10" s="10" t="s">
        <v>19</v>
      </c>
      <c r="B10" s="11" t="s">
        <v>32</v>
      </c>
      <c r="C10" s="11" t="s">
        <v>32</v>
      </c>
      <c r="D10" s="11" t="s">
        <v>32</v>
      </c>
      <c r="E10" s="12" t="s">
        <v>32</v>
      </c>
      <c r="F10" s="12" t="s">
        <v>32</v>
      </c>
      <c r="G10" s="12" t="s">
        <v>32</v>
      </c>
      <c r="H10" s="12" t="s">
        <v>32</v>
      </c>
    </row>
    <row r="11" spans="1:8" ht="12.75" customHeight="1" x14ac:dyDescent="0.25">
      <c r="A11" s="10" t="s">
        <v>20</v>
      </c>
      <c r="B11" s="11" t="s">
        <v>32</v>
      </c>
      <c r="C11" s="11" t="s">
        <v>32</v>
      </c>
      <c r="D11" s="11" t="s">
        <v>32</v>
      </c>
      <c r="E11" s="12" t="s">
        <v>32</v>
      </c>
      <c r="F11" s="12" t="s">
        <v>32</v>
      </c>
      <c r="G11" s="12" t="s">
        <v>32</v>
      </c>
      <c r="H11" s="12" t="s">
        <v>32</v>
      </c>
    </row>
    <row r="12" spans="1:8" ht="12.75" customHeight="1" x14ac:dyDescent="0.25">
      <c r="A12" s="10" t="s">
        <v>21</v>
      </c>
      <c r="B12" s="11" t="s">
        <v>32</v>
      </c>
      <c r="C12" s="11" t="s">
        <v>32</v>
      </c>
      <c r="D12" s="11" t="s">
        <v>32</v>
      </c>
      <c r="E12" s="12" t="s">
        <v>32</v>
      </c>
      <c r="F12" s="12" t="s">
        <v>32</v>
      </c>
      <c r="G12" s="12" t="s">
        <v>32</v>
      </c>
      <c r="H12" s="12" t="s">
        <v>32</v>
      </c>
    </row>
    <row r="13" spans="1:8" ht="12.75" customHeight="1" x14ac:dyDescent="0.25">
      <c r="A13" s="10" t="s">
        <v>22</v>
      </c>
      <c r="B13" s="11" t="s">
        <v>32</v>
      </c>
      <c r="C13" s="11" t="s">
        <v>32</v>
      </c>
      <c r="D13" s="11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</row>
    <row r="14" spans="1:8" ht="12.75" customHeight="1" x14ac:dyDescent="0.25">
      <c r="A14" s="10" t="s">
        <v>23</v>
      </c>
      <c r="B14" s="11" t="s">
        <v>32</v>
      </c>
      <c r="C14" s="11" t="s">
        <v>32</v>
      </c>
      <c r="D14" s="11" t="s">
        <v>32</v>
      </c>
      <c r="E14" s="12" t="s">
        <v>32</v>
      </c>
      <c r="F14" s="12" t="s">
        <v>32</v>
      </c>
      <c r="G14" s="12" t="s">
        <v>32</v>
      </c>
      <c r="H14" s="12" t="s">
        <v>32</v>
      </c>
    </row>
    <row r="15" spans="1:8" ht="12.75" customHeight="1" x14ac:dyDescent="0.25">
      <c r="A15" s="13" t="s">
        <v>24</v>
      </c>
      <c r="B15" s="11" t="s">
        <v>32</v>
      </c>
      <c r="C15" s="11" t="s">
        <v>32</v>
      </c>
      <c r="D15" s="11" t="s">
        <v>32</v>
      </c>
      <c r="E15" s="12" t="s">
        <v>32</v>
      </c>
      <c r="F15" s="12" t="s">
        <v>32</v>
      </c>
      <c r="G15" s="12" t="s">
        <v>32</v>
      </c>
      <c r="H15" s="12" t="s">
        <v>32</v>
      </c>
    </row>
    <row r="16" spans="1:8" ht="12.75" customHeight="1" x14ac:dyDescent="0.25">
      <c r="A16" s="10" t="s">
        <v>25</v>
      </c>
      <c r="B16" s="11" t="s">
        <v>32</v>
      </c>
      <c r="C16" s="11" t="s">
        <v>32</v>
      </c>
      <c r="D16" s="11" t="s">
        <v>32</v>
      </c>
      <c r="E16" s="12" t="s">
        <v>32</v>
      </c>
      <c r="F16" s="12" t="s">
        <v>32</v>
      </c>
      <c r="G16" s="12" t="s">
        <v>32</v>
      </c>
      <c r="H16" s="12" t="s">
        <v>32</v>
      </c>
    </row>
    <row r="17" spans="1:8" ht="12.75" customHeight="1" x14ac:dyDescent="0.25">
      <c r="A17" s="10" t="s">
        <v>26</v>
      </c>
      <c r="B17" s="11">
        <v>8</v>
      </c>
      <c r="C17" s="11">
        <v>309</v>
      </c>
      <c r="D17" s="11">
        <v>100</v>
      </c>
      <c r="E17" s="12">
        <v>87</v>
      </c>
      <c r="F17" s="12">
        <v>13</v>
      </c>
      <c r="G17" s="12" t="s">
        <v>18</v>
      </c>
      <c r="H17" s="12">
        <v>209</v>
      </c>
    </row>
    <row r="18" spans="1:8" ht="12.75" customHeight="1" x14ac:dyDescent="0.25">
      <c r="A18" s="10" t="s">
        <v>27</v>
      </c>
      <c r="B18" s="11">
        <v>33</v>
      </c>
      <c r="C18" s="11">
        <v>1375</v>
      </c>
      <c r="D18" s="11">
        <v>533</v>
      </c>
      <c r="E18" s="12">
        <v>479</v>
      </c>
      <c r="F18" s="12">
        <v>54</v>
      </c>
      <c r="G18" s="12" t="s">
        <v>18</v>
      </c>
      <c r="H18" s="12">
        <v>842</v>
      </c>
    </row>
    <row r="19" spans="1:8" ht="12.75" customHeight="1" x14ac:dyDescent="0.25">
      <c r="A19" s="10" t="s">
        <v>28</v>
      </c>
      <c r="B19" s="11">
        <v>79</v>
      </c>
      <c r="C19" s="11">
        <v>2874</v>
      </c>
      <c r="D19" s="11">
        <v>1692</v>
      </c>
      <c r="E19" s="12">
        <v>1335</v>
      </c>
      <c r="F19" s="12">
        <v>137</v>
      </c>
      <c r="G19" s="12">
        <v>220</v>
      </c>
      <c r="H19" s="12">
        <v>1182</v>
      </c>
    </row>
    <row r="20" spans="1:8" ht="12.75" customHeight="1" x14ac:dyDescent="0.25">
      <c r="A20" s="15" t="s">
        <v>29</v>
      </c>
      <c r="B20" s="57" t="s">
        <v>32</v>
      </c>
      <c r="C20" s="57" t="s">
        <v>32</v>
      </c>
      <c r="D20" s="57" t="s">
        <v>32</v>
      </c>
      <c r="E20" s="57" t="s">
        <v>32</v>
      </c>
      <c r="F20" s="57" t="s">
        <v>32</v>
      </c>
      <c r="G20" s="57" t="s">
        <v>32</v>
      </c>
      <c r="H20" s="57" t="s">
        <v>32</v>
      </c>
    </row>
    <row r="21" spans="1:8" ht="35.1" customHeight="1" x14ac:dyDescent="0.25">
      <c r="A21" s="72" t="s">
        <v>35</v>
      </c>
      <c r="B21" s="72"/>
      <c r="C21" s="72"/>
      <c r="D21" s="72"/>
      <c r="E21" s="72"/>
      <c r="F21" s="72"/>
      <c r="G21" s="72"/>
      <c r="H21" s="72"/>
    </row>
    <row r="22" spans="1:8" ht="35.1" customHeight="1" x14ac:dyDescent="0.25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zoomScaleNormal="100" workbookViewId="0">
      <selection activeCell="J7" sqref="J7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26" width="9.109375" customWidth="1"/>
  </cols>
  <sheetData>
    <row r="1" spans="1:8" ht="25.5" customHeight="1" x14ac:dyDescent="0.25">
      <c r="A1" s="73" t="s">
        <v>36</v>
      </c>
      <c r="B1" s="73"/>
      <c r="C1" s="73"/>
      <c r="D1" s="73"/>
      <c r="E1" s="73"/>
      <c r="F1" s="73"/>
      <c r="G1" s="73"/>
      <c r="H1" s="73"/>
    </row>
    <row r="2" spans="1:8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5">
      <c r="A7" s="64"/>
      <c r="B7" s="60"/>
      <c r="C7" s="64"/>
      <c r="D7" s="64"/>
      <c r="E7" s="6" t="s">
        <v>14</v>
      </c>
      <c r="F7" s="6" t="s">
        <v>15</v>
      </c>
      <c r="G7" s="60"/>
      <c r="H7" s="60"/>
    </row>
    <row r="8" spans="1:8" ht="12.75" customHeight="1" x14ac:dyDescent="0.25">
      <c r="A8" s="7" t="s">
        <v>16</v>
      </c>
      <c r="B8" s="8">
        <v>15</v>
      </c>
      <c r="C8" s="8">
        <v>651</v>
      </c>
      <c r="D8" s="8">
        <v>651</v>
      </c>
      <c r="E8" s="8" t="s">
        <v>32</v>
      </c>
      <c r="F8" s="8">
        <v>187</v>
      </c>
      <c r="G8" s="8">
        <v>464</v>
      </c>
      <c r="H8" s="8" t="s">
        <v>32</v>
      </c>
    </row>
    <row r="9" spans="1:8" ht="12.75" customHeight="1" x14ac:dyDescent="0.25">
      <c r="A9" s="10" t="s">
        <v>17</v>
      </c>
      <c r="B9" s="11">
        <v>11</v>
      </c>
      <c r="C9" s="11">
        <v>425</v>
      </c>
      <c r="D9" s="11">
        <v>425</v>
      </c>
      <c r="E9" s="12" t="s">
        <v>32</v>
      </c>
      <c r="F9" s="12">
        <v>95</v>
      </c>
      <c r="G9" s="12">
        <v>330</v>
      </c>
      <c r="H9" s="12" t="s">
        <v>32</v>
      </c>
    </row>
    <row r="10" spans="1:8" ht="12.75" customHeight="1" x14ac:dyDescent="0.25">
      <c r="A10" s="10" t="s">
        <v>19</v>
      </c>
      <c r="B10" s="11">
        <v>3</v>
      </c>
      <c r="C10" s="11">
        <v>177</v>
      </c>
      <c r="D10" s="11">
        <v>177</v>
      </c>
      <c r="E10" s="12" t="s">
        <v>32</v>
      </c>
      <c r="F10" s="12">
        <v>43</v>
      </c>
      <c r="G10" s="12">
        <v>134</v>
      </c>
      <c r="H10" s="12" t="s">
        <v>32</v>
      </c>
    </row>
    <row r="11" spans="1:8" ht="12.75" customHeight="1" x14ac:dyDescent="0.25">
      <c r="A11" s="10" t="s">
        <v>20</v>
      </c>
      <c r="B11" s="11">
        <v>1</v>
      </c>
      <c r="C11" s="11">
        <v>49</v>
      </c>
      <c r="D11" s="11">
        <v>49</v>
      </c>
      <c r="E11" s="12" t="s">
        <v>32</v>
      </c>
      <c r="F11" s="12">
        <v>49</v>
      </c>
      <c r="G11" s="12" t="s">
        <v>32</v>
      </c>
      <c r="H11" s="12" t="s">
        <v>32</v>
      </c>
    </row>
    <row r="12" spans="1:8" ht="12.75" customHeight="1" x14ac:dyDescent="0.25">
      <c r="A12" s="10" t="s">
        <v>21</v>
      </c>
      <c r="B12" s="11" t="s">
        <v>32</v>
      </c>
      <c r="C12" s="11" t="s">
        <v>32</v>
      </c>
      <c r="D12" s="11" t="s">
        <v>32</v>
      </c>
      <c r="E12" s="54" t="s">
        <v>32</v>
      </c>
      <c r="F12" s="54" t="s">
        <v>32</v>
      </c>
      <c r="G12" s="54" t="s">
        <v>32</v>
      </c>
      <c r="H12" s="54" t="s">
        <v>32</v>
      </c>
    </row>
    <row r="13" spans="1:8" ht="12.75" customHeight="1" x14ac:dyDescent="0.25">
      <c r="A13" s="10" t="s">
        <v>22</v>
      </c>
      <c r="B13" s="11" t="s">
        <v>32</v>
      </c>
      <c r="C13" s="11" t="s">
        <v>32</v>
      </c>
      <c r="D13" s="11" t="s">
        <v>32</v>
      </c>
      <c r="E13" s="54" t="s">
        <v>32</v>
      </c>
      <c r="F13" s="54" t="s">
        <v>32</v>
      </c>
      <c r="G13" s="54" t="s">
        <v>32</v>
      </c>
      <c r="H13" s="54" t="s">
        <v>32</v>
      </c>
    </row>
    <row r="14" spans="1:8" ht="12.75" customHeight="1" x14ac:dyDescent="0.25">
      <c r="A14" s="10" t="s">
        <v>23</v>
      </c>
      <c r="B14" s="11" t="s">
        <v>32</v>
      </c>
      <c r="C14" s="11" t="s">
        <v>32</v>
      </c>
      <c r="D14" s="11" t="s">
        <v>32</v>
      </c>
      <c r="E14" s="54" t="s">
        <v>32</v>
      </c>
      <c r="F14" s="54" t="s">
        <v>32</v>
      </c>
      <c r="G14" s="54" t="s">
        <v>32</v>
      </c>
      <c r="H14" s="54" t="s">
        <v>32</v>
      </c>
    </row>
    <row r="15" spans="1:8" ht="12.75" customHeight="1" x14ac:dyDescent="0.25">
      <c r="A15" s="13" t="s">
        <v>24</v>
      </c>
      <c r="B15" s="11" t="s">
        <v>32</v>
      </c>
      <c r="C15" s="11" t="s">
        <v>32</v>
      </c>
      <c r="D15" s="11" t="s">
        <v>32</v>
      </c>
      <c r="E15" s="54" t="s">
        <v>32</v>
      </c>
      <c r="F15" s="54" t="s">
        <v>32</v>
      </c>
      <c r="G15" s="54" t="s">
        <v>32</v>
      </c>
      <c r="H15" s="54" t="s">
        <v>32</v>
      </c>
    </row>
    <row r="16" spans="1:8" ht="12.75" customHeight="1" x14ac:dyDescent="0.25">
      <c r="A16" s="10" t="s">
        <v>25</v>
      </c>
      <c r="B16" s="11" t="s">
        <v>32</v>
      </c>
      <c r="C16" s="11" t="s">
        <v>32</v>
      </c>
      <c r="D16" s="11" t="s">
        <v>32</v>
      </c>
      <c r="E16" s="54" t="s">
        <v>32</v>
      </c>
      <c r="F16" s="54" t="s">
        <v>32</v>
      </c>
      <c r="G16" s="54" t="s">
        <v>32</v>
      </c>
      <c r="H16" s="54" t="s">
        <v>32</v>
      </c>
    </row>
    <row r="17" spans="1:8" ht="12.75" customHeight="1" x14ac:dyDescent="0.25">
      <c r="A17" s="10" t="s">
        <v>26</v>
      </c>
      <c r="B17" s="11" t="s">
        <v>32</v>
      </c>
      <c r="C17" s="11" t="s">
        <v>32</v>
      </c>
      <c r="D17" s="11" t="s">
        <v>32</v>
      </c>
      <c r="E17" s="54" t="s">
        <v>32</v>
      </c>
      <c r="F17" s="54" t="s">
        <v>32</v>
      </c>
      <c r="G17" s="54" t="s">
        <v>32</v>
      </c>
      <c r="H17" s="54" t="s">
        <v>32</v>
      </c>
    </row>
    <row r="18" spans="1:8" ht="12.75" customHeight="1" x14ac:dyDescent="0.25">
      <c r="A18" s="10" t="s">
        <v>27</v>
      </c>
      <c r="B18" s="11" t="s">
        <v>32</v>
      </c>
      <c r="C18" s="11" t="s">
        <v>32</v>
      </c>
      <c r="D18" s="11" t="s">
        <v>32</v>
      </c>
      <c r="E18" s="54" t="s">
        <v>32</v>
      </c>
      <c r="F18" s="54" t="s">
        <v>32</v>
      </c>
      <c r="G18" s="54" t="s">
        <v>32</v>
      </c>
      <c r="H18" s="54" t="s">
        <v>32</v>
      </c>
    </row>
    <row r="19" spans="1:8" ht="12.75" customHeight="1" x14ac:dyDescent="0.25">
      <c r="A19" s="10" t="s">
        <v>28</v>
      </c>
      <c r="B19" s="11" t="s">
        <v>32</v>
      </c>
      <c r="C19" s="11" t="s">
        <v>32</v>
      </c>
      <c r="D19" s="11" t="s">
        <v>32</v>
      </c>
      <c r="E19" s="54" t="s">
        <v>32</v>
      </c>
      <c r="F19" s="54" t="s">
        <v>32</v>
      </c>
      <c r="G19" s="54" t="s">
        <v>32</v>
      </c>
      <c r="H19" s="54" t="s">
        <v>32</v>
      </c>
    </row>
    <row r="20" spans="1:8" ht="12.75" customHeight="1" x14ac:dyDescent="0.25">
      <c r="A20" s="15" t="s">
        <v>29</v>
      </c>
      <c r="B20" s="57" t="s">
        <v>32</v>
      </c>
      <c r="C20" s="57" t="s">
        <v>32</v>
      </c>
      <c r="D20" s="57" t="s">
        <v>32</v>
      </c>
      <c r="E20" s="59" t="s">
        <v>32</v>
      </c>
      <c r="F20" s="59" t="s">
        <v>32</v>
      </c>
      <c r="G20" s="59" t="s">
        <v>32</v>
      </c>
      <c r="H20" s="59" t="s">
        <v>32</v>
      </c>
    </row>
    <row r="21" spans="1:8" ht="27.6" customHeight="1" x14ac:dyDescent="0.25">
      <c r="A21" s="72" t="s">
        <v>37</v>
      </c>
      <c r="B21" s="72"/>
      <c r="C21" s="72"/>
      <c r="D21" s="72"/>
      <c r="E21" s="72"/>
      <c r="F21" s="72"/>
      <c r="G21" s="72"/>
      <c r="H21" s="72"/>
    </row>
    <row r="22" spans="1:8" ht="27.75" customHeight="1" x14ac:dyDescent="0.25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2"/>
  <sheetViews>
    <sheetView zoomScaleNormal="100" workbookViewId="0">
      <selection activeCell="G28" sqref="G28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26" width="9.109375" customWidth="1"/>
  </cols>
  <sheetData>
    <row r="1" spans="1:8" ht="25.5" customHeight="1" x14ac:dyDescent="0.25">
      <c r="A1" s="73" t="s">
        <v>38</v>
      </c>
      <c r="B1" s="73"/>
      <c r="C1" s="73"/>
      <c r="D1" s="73"/>
      <c r="E1" s="73"/>
      <c r="F1" s="73"/>
      <c r="G1" s="73"/>
      <c r="H1" s="73"/>
    </row>
    <row r="2" spans="1:8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5">
      <c r="A7" s="64"/>
      <c r="B7" s="60"/>
      <c r="C7" s="64"/>
      <c r="D7" s="64"/>
      <c r="E7" s="6" t="s">
        <v>14</v>
      </c>
      <c r="F7" s="6" t="s">
        <v>15</v>
      </c>
      <c r="G7" s="60"/>
      <c r="H7" s="60"/>
    </row>
    <row r="8" spans="1:8" ht="12.75" customHeight="1" x14ac:dyDescent="0.25">
      <c r="A8" s="7" t="s">
        <v>16</v>
      </c>
      <c r="B8" s="8">
        <v>439</v>
      </c>
      <c r="C8" s="8">
        <v>38694</v>
      </c>
      <c r="D8" s="8" t="s">
        <v>39</v>
      </c>
      <c r="E8" s="8">
        <v>9006</v>
      </c>
      <c r="F8" s="8">
        <v>771</v>
      </c>
      <c r="G8" s="8">
        <v>2874</v>
      </c>
      <c r="H8" s="8">
        <v>26043</v>
      </c>
    </row>
    <row r="9" spans="1:8" ht="12.75" customHeight="1" x14ac:dyDescent="0.25">
      <c r="A9" s="10" t="s">
        <v>17</v>
      </c>
      <c r="B9" s="11">
        <v>20</v>
      </c>
      <c r="C9" s="11">
        <v>373</v>
      </c>
      <c r="D9" s="11">
        <v>373</v>
      </c>
      <c r="E9" s="12">
        <v>40</v>
      </c>
      <c r="F9" s="12">
        <v>48</v>
      </c>
      <c r="G9" s="12">
        <v>285</v>
      </c>
      <c r="H9" s="12" t="s">
        <v>32</v>
      </c>
    </row>
    <row r="10" spans="1:8" ht="12.75" customHeight="1" x14ac:dyDescent="0.25">
      <c r="A10" s="10" t="s">
        <v>19</v>
      </c>
      <c r="B10" s="11">
        <v>13</v>
      </c>
      <c r="C10" s="11">
        <v>317</v>
      </c>
      <c r="D10" s="11">
        <v>317</v>
      </c>
      <c r="E10" s="12" t="s">
        <v>32</v>
      </c>
      <c r="F10" s="12">
        <v>11</v>
      </c>
      <c r="G10" s="12">
        <v>306</v>
      </c>
      <c r="H10" s="12" t="s">
        <v>32</v>
      </c>
    </row>
    <row r="11" spans="1:8" ht="12.75" customHeight="1" x14ac:dyDescent="0.25">
      <c r="A11" s="10" t="s">
        <v>20</v>
      </c>
      <c r="B11" s="11">
        <v>13</v>
      </c>
      <c r="C11" s="11">
        <v>292</v>
      </c>
      <c r="D11" s="11">
        <v>156</v>
      </c>
      <c r="E11" s="12" t="s">
        <v>32</v>
      </c>
      <c r="F11" s="12" t="s">
        <v>32</v>
      </c>
      <c r="G11" s="12">
        <v>156</v>
      </c>
      <c r="H11" s="12">
        <v>136</v>
      </c>
    </row>
    <row r="12" spans="1:8" ht="12.75" customHeight="1" x14ac:dyDescent="0.25">
      <c r="A12" s="10" t="s">
        <v>21</v>
      </c>
      <c r="B12" s="11">
        <v>33</v>
      </c>
      <c r="C12" s="11">
        <v>1955</v>
      </c>
      <c r="D12" s="11">
        <v>898</v>
      </c>
      <c r="E12" s="12">
        <v>526</v>
      </c>
      <c r="F12" s="12">
        <v>222</v>
      </c>
      <c r="G12" s="12">
        <v>150</v>
      </c>
      <c r="H12" s="12">
        <v>1057</v>
      </c>
    </row>
    <row r="13" spans="1:8" ht="12.75" customHeight="1" x14ac:dyDescent="0.25">
      <c r="A13" s="10" t="s">
        <v>22</v>
      </c>
      <c r="B13" s="11">
        <v>35</v>
      </c>
      <c r="C13" s="11">
        <v>3546</v>
      </c>
      <c r="D13" s="11">
        <v>1127</v>
      </c>
      <c r="E13" s="12">
        <v>702</v>
      </c>
      <c r="F13" s="12">
        <v>172</v>
      </c>
      <c r="G13" s="12">
        <v>253</v>
      </c>
      <c r="H13" s="12">
        <v>2419</v>
      </c>
    </row>
    <row r="14" spans="1:8" ht="12.75" customHeight="1" x14ac:dyDescent="0.25">
      <c r="A14" s="10" t="s">
        <v>23</v>
      </c>
      <c r="B14" s="11">
        <v>26</v>
      </c>
      <c r="C14" s="11">
        <v>2469</v>
      </c>
      <c r="D14" s="11">
        <v>782</v>
      </c>
      <c r="E14" s="12">
        <v>613</v>
      </c>
      <c r="F14" s="12">
        <v>27</v>
      </c>
      <c r="G14" s="12">
        <v>142</v>
      </c>
      <c r="H14" s="12">
        <v>1687</v>
      </c>
    </row>
    <row r="15" spans="1:8" ht="12.75" customHeight="1" x14ac:dyDescent="0.25">
      <c r="A15" s="13" t="s">
        <v>24</v>
      </c>
      <c r="B15" s="11">
        <v>27</v>
      </c>
      <c r="C15" s="11">
        <v>1704</v>
      </c>
      <c r="D15" s="11">
        <v>669</v>
      </c>
      <c r="E15" s="12">
        <v>538</v>
      </c>
      <c r="F15" s="12">
        <v>6</v>
      </c>
      <c r="G15" s="12">
        <v>125</v>
      </c>
      <c r="H15" s="12">
        <v>1035</v>
      </c>
    </row>
    <row r="16" spans="1:8" ht="12.75" customHeight="1" x14ac:dyDescent="0.25">
      <c r="A16" s="10" t="s">
        <v>25</v>
      </c>
      <c r="B16" s="11">
        <v>33</v>
      </c>
      <c r="C16" s="11">
        <v>3154</v>
      </c>
      <c r="D16" s="11">
        <v>1027</v>
      </c>
      <c r="E16" s="12">
        <v>809</v>
      </c>
      <c r="F16" s="12">
        <v>10</v>
      </c>
      <c r="G16" s="12">
        <v>208</v>
      </c>
      <c r="H16" s="12">
        <v>2127</v>
      </c>
    </row>
    <row r="17" spans="1:8" ht="12.75" customHeight="1" x14ac:dyDescent="0.25">
      <c r="A17" s="10" t="s">
        <v>26</v>
      </c>
      <c r="B17" s="11">
        <v>52</v>
      </c>
      <c r="C17" s="11">
        <v>6601</v>
      </c>
      <c r="D17" s="11">
        <v>1642</v>
      </c>
      <c r="E17" s="12">
        <v>1231</v>
      </c>
      <c r="F17" s="12">
        <v>69</v>
      </c>
      <c r="G17" s="12">
        <v>342</v>
      </c>
      <c r="H17" s="12">
        <v>4959</v>
      </c>
    </row>
    <row r="18" spans="1:8" ht="12.75" customHeight="1" x14ac:dyDescent="0.25">
      <c r="A18" s="10" t="s">
        <v>27</v>
      </c>
      <c r="B18" s="11">
        <v>66</v>
      </c>
      <c r="C18" s="11">
        <v>8200</v>
      </c>
      <c r="D18" s="11">
        <v>2054</v>
      </c>
      <c r="E18" s="12">
        <v>1672</v>
      </c>
      <c r="F18" s="12">
        <v>163</v>
      </c>
      <c r="G18" s="12">
        <v>219</v>
      </c>
      <c r="H18" s="12">
        <v>6146</v>
      </c>
    </row>
    <row r="19" spans="1:8" ht="12.75" customHeight="1" x14ac:dyDescent="0.25">
      <c r="A19" s="10" t="s">
        <v>28</v>
      </c>
      <c r="B19" s="11">
        <v>103</v>
      </c>
      <c r="C19" s="11">
        <v>9135</v>
      </c>
      <c r="D19" s="11">
        <v>3077</v>
      </c>
      <c r="E19" s="12">
        <v>2624</v>
      </c>
      <c r="F19" s="12">
        <v>35</v>
      </c>
      <c r="G19" s="12">
        <v>418</v>
      </c>
      <c r="H19" s="12">
        <v>6058</v>
      </c>
    </row>
    <row r="20" spans="1:8" ht="12.75" customHeight="1" x14ac:dyDescent="0.25">
      <c r="A20" s="15" t="s">
        <v>29</v>
      </c>
      <c r="B20" s="57">
        <v>18</v>
      </c>
      <c r="C20" s="57">
        <v>948</v>
      </c>
      <c r="D20" s="57">
        <v>529</v>
      </c>
      <c r="E20" s="58">
        <v>251</v>
      </c>
      <c r="F20" s="58">
        <v>8</v>
      </c>
      <c r="G20" s="58">
        <v>270</v>
      </c>
      <c r="H20" s="58">
        <v>419</v>
      </c>
    </row>
    <row r="21" spans="1:8" ht="12.75" customHeight="1" x14ac:dyDescent="0.25">
      <c r="A21" s="55" t="s">
        <v>99</v>
      </c>
      <c r="C21" s="14"/>
      <c r="D21" s="14"/>
      <c r="E21" s="14"/>
      <c r="F21" s="14"/>
      <c r="G21" s="14"/>
      <c r="H21" s="14"/>
    </row>
    <row r="22" spans="1:8" ht="27.75" customHeight="1" x14ac:dyDescent="0.25">
      <c r="A22" s="72" t="s">
        <v>30</v>
      </c>
      <c r="B22" s="72"/>
      <c r="C22" s="72"/>
      <c r="D22" s="72"/>
      <c r="E22" s="72"/>
      <c r="F22" s="72"/>
      <c r="G22" s="72"/>
      <c r="H22" s="72"/>
    </row>
  </sheetData>
  <mergeCells count="13"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"/>
  <sheetViews>
    <sheetView zoomScaleNormal="100" workbookViewId="0">
      <selection activeCell="H26" sqref="H26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26" width="9.109375" customWidth="1"/>
  </cols>
  <sheetData>
    <row r="1" spans="1:8" ht="25.5" customHeight="1" x14ac:dyDescent="0.25">
      <c r="A1" s="73" t="s">
        <v>40</v>
      </c>
      <c r="B1" s="73"/>
      <c r="C1" s="73"/>
      <c r="D1" s="73"/>
      <c r="E1" s="73"/>
      <c r="F1" s="73"/>
      <c r="G1" s="73"/>
      <c r="H1" s="73"/>
    </row>
    <row r="2" spans="1:8" ht="12.75" customHeight="1" x14ac:dyDescent="0.25">
      <c r="A2" s="64" t="s">
        <v>3</v>
      </c>
      <c r="B2" s="65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4"/>
      <c r="B3" s="65"/>
      <c r="C3" s="68" t="s">
        <v>6</v>
      </c>
      <c r="D3" s="61" t="s">
        <v>7</v>
      </c>
      <c r="E3" s="61"/>
      <c r="F3" s="61"/>
      <c r="G3" s="61"/>
      <c r="H3" s="61"/>
    </row>
    <row r="4" spans="1:8" ht="12.75" customHeight="1" x14ac:dyDescent="0.25">
      <c r="A4" s="64"/>
      <c r="B4" s="65"/>
      <c r="C4" s="64"/>
      <c r="D4" s="69" t="s">
        <v>8</v>
      </c>
      <c r="E4" s="70" t="s">
        <v>9</v>
      </c>
      <c r="F4" s="70"/>
      <c r="G4" s="70"/>
      <c r="H4" s="66" t="s">
        <v>10</v>
      </c>
    </row>
    <row r="5" spans="1:8" ht="12.75" customHeight="1" x14ac:dyDescent="0.25">
      <c r="A5" s="64"/>
      <c r="B5" s="66"/>
      <c r="C5" s="64"/>
      <c r="D5" s="64"/>
      <c r="E5" s="61" t="s">
        <v>11</v>
      </c>
      <c r="F5" s="61"/>
      <c r="G5" s="60" t="s">
        <v>12</v>
      </c>
      <c r="H5" s="66"/>
    </row>
    <row r="6" spans="1:8" ht="12.75" customHeight="1" x14ac:dyDescent="0.25">
      <c r="A6" s="64"/>
      <c r="B6" s="60"/>
      <c r="C6" s="64"/>
      <c r="D6" s="64"/>
      <c r="E6" s="61" t="s">
        <v>13</v>
      </c>
      <c r="F6" s="61"/>
      <c r="G6" s="60"/>
      <c r="H6" s="60"/>
    </row>
    <row r="7" spans="1:8" ht="12.75" customHeight="1" x14ac:dyDescent="0.25">
      <c r="A7" s="64"/>
      <c r="B7" s="60"/>
      <c r="C7" s="64"/>
      <c r="D7" s="64"/>
      <c r="E7" s="6" t="s">
        <v>14</v>
      </c>
      <c r="F7" s="6" t="s">
        <v>15</v>
      </c>
      <c r="G7" s="60"/>
      <c r="H7" s="60"/>
    </row>
    <row r="8" spans="1:8" ht="12.75" customHeight="1" x14ac:dyDescent="0.25">
      <c r="A8" s="7" t="s">
        <v>16</v>
      </c>
      <c r="B8" s="8">
        <v>278</v>
      </c>
      <c r="C8" s="8">
        <v>26341</v>
      </c>
      <c r="D8" s="8">
        <v>8149</v>
      </c>
      <c r="E8" s="8">
        <v>7170</v>
      </c>
      <c r="F8" s="8">
        <v>678</v>
      </c>
      <c r="G8" s="8">
        <v>301</v>
      </c>
      <c r="H8" s="8">
        <v>18192</v>
      </c>
    </row>
    <row r="9" spans="1:8" ht="12.75" customHeight="1" x14ac:dyDescent="0.25">
      <c r="A9" s="10" t="s">
        <v>17</v>
      </c>
      <c r="B9" s="11">
        <v>6</v>
      </c>
      <c r="C9" s="11">
        <v>55</v>
      </c>
      <c r="D9" s="11">
        <v>55</v>
      </c>
      <c r="E9" s="12">
        <v>40</v>
      </c>
      <c r="F9" s="12">
        <v>15</v>
      </c>
      <c r="G9" s="12" t="s">
        <v>32</v>
      </c>
      <c r="H9" s="12" t="s">
        <v>32</v>
      </c>
    </row>
    <row r="10" spans="1:8" ht="12.75" customHeight="1" x14ac:dyDescent="0.25">
      <c r="A10" s="10" t="s">
        <v>19</v>
      </c>
      <c r="B10" s="11">
        <v>7</v>
      </c>
      <c r="C10" s="11">
        <v>35</v>
      </c>
      <c r="D10" s="11">
        <v>35</v>
      </c>
      <c r="E10" s="12" t="s">
        <v>32</v>
      </c>
      <c r="F10" s="12">
        <v>35</v>
      </c>
      <c r="G10" s="12" t="s">
        <v>32</v>
      </c>
      <c r="H10" s="12" t="s">
        <v>32</v>
      </c>
    </row>
    <row r="11" spans="1:8" ht="12.75" customHeight="1" x14ac:dyDescent="0.25">
      <c r="A11" s="10" t="s">
        <v>20</v>
      </c>
      <c r="B11" s="11">
        <v>7</v>
      </c>
      <c r="C11" s="8">
        <v>263</v>
      </c>
      <c r="D11" s="11">
        <v>128</v>
      </c>
      <c r="E11" s="12">
        <v>61</v>
      </c>
      <c r="F11" s="12">
        <v>18</v>
      </c>
      <c r="G11" s="12">
        <v>49</v>
      </c>
      <c r="H11" s="12">
        <v>135</v>
      </c>
    </row>
    <row r="12" spans="1:8" ht="12.75" customHeight="1" x14ac:dyDescent="0.25">
      <c r="A12" s="10" t="s">
        <v>21</v>
      </c>
      <c r="B12" s="11">
        <v>20</v>
      </c>
      <c r="C12" s="8">
        <v>1453</v>
      </c>
      <c r="D12" s="11">
        <v>513</v>
      </c>
      <c r="E12" s="12">
        <v>314</v>
      </c>
      <c r="F12" s="12">
        <v>186</v>
      </c>
      <c r="G12" s="12">
        <v>13</v>
      </c>
      <c r="H12" s="12">
        <v>940</v>
      </c>
    </row>
    <row r="13" spans="1:8" ht="12.75" customHeight="1" x14ac:dyDescent="0.25">
      <c r="A13" s="10" t="s">
        <v>22</v>
      </c>
      <c r="B13" s="11">
        <v>15</v>
      </c>
      <c r="C13" s="11">
        <v>1194</v>
      </c>
      <c r="D13" s="11">
        <v>472</v>
      </c>
      <c r="E13" s="12">
        <v>454</v>
      </c>
      <c r="F13" s="12">
        <v>18</v>
      </c>
      <c r="G13" s="12" t="s">
        <v>32</v>
      </c>
      <c r="H13" s="12">
        <v>722</v>
      </c>
    </row>
    <row r="14" spans="1:8" ht="12.75" customHeight="1" x14ac:dyDescent="0.25">
      <c r="A14" s="10" t="s">
        <v>23</v>
      </c>
      <c r="B14" s="11">
        <v>23</v>
      </c>
      <c r="C14" s="11">
        <v>2262</v>
      </c>
      <c r="D14" s="11">
        <v>846</v>
      </c>
      <c r="E14" s="12">
        <v>733</v>
      </c>
      <c r="F14" s="12">
        <v>10</v>
      </c>
      <c r="G14" s="12">
        <v>103</v>
      </c>
      <c r="H14" s="12">
        <v>1416</v>
      </c>
    </row>
    <row r="15" spans="1:8" ht="12.75" customHeight="1" x14ac:dyDescent="0.25">
      <c r="A15" s="13" t="s">
        <v>24</v>
      </c>
      <c r="B15" s="11">
        <v>17</v>
      </c>
      <c r="C15" s="8">
        <v>1592</v>
      </c>
      <c r="D15" s="11">
        <v>473</v>
      </c>
      <c r="E15" s="12">
        <v>383</v>
      </c>
      <c r="F15" s="12">
        <v>22</v>
      </c>
      <c r="G15" s="12">
        <v>68</v>
      </c>
      <c r="H15" s="12">
        <v>1119</v>
      </c>
    </row>
    <row r="16" spans="1:8" ht="12.75" customHeight="1" x14ac:dyDescent="0.25">
      <c r="A16" s="10" t="s">
        <v>25</v>
      </c>
      <c r="B16" s="11">
        <v>29</v>
      </c>
      <c r="C16" s="8">
        <v>1792</v>
      </c>
      <c r="D16" s="11">
        <v>760</v>
      </c>
      <c r="E16" s="12">
        <v>728</v>
      </c>
      <c r="F16" s="12">
        <v>32</v>
      </c>
      <c r="G16" s="12" t="s">
        <v>32</v>
      </c>
      <c r="H16" s="12">
        <v>1032</v>
      </c>
    </row>
    <row r="17" spans="1:8" ht="12.75" customHeight="1" x14ac:dyDescent="0.25">
      <c r="A17" s="10" t="s">
        <v>26</v>
      </c>
      <c r="B17" s="11">
        <v>37</v>
      </c>
      <c r="C17" s="11">
        <v>3884</v>
      </c>
      <c r="D17" s="11">
        <v>1034</v>
      </c>
      <c r="E17" s="12">
        <v>885</v>
      </c>
      <c r="F17" s="12">
        <v>149</v>
      </c>
      <c r="G17" s="12" t="s">
        <v>32</v>
      </c>
      <c r="H17" s="12">
        <v>2850</v>
      </c>
    </row>
    <row r="18" spans="1:8" ht="12.75" customHeight="1" x14ac:dyDescent="0.25">
      <c r="A18" s="10" t="s">
        <v>27</v>
      </c>
      <c r="B18" s="11">
        <v>67</v>
      </c>
      <c r="C18" s="11">
        <v>7273</v>
      </c>
      <c r="D18" s="11">
        <v>2154</v>
      </c>
      <c r="E18" s="12">
        <v>2024</v>
      </c>
      <c r="F18" s="12">
        <v>101</v>
      </c>
      <c r="G18" s="12">
        <v>29</v>
      </c>
      <c r="H18" s="12">
        <v>5119</v>
      </c>
    </row>
    <row r="19" spans="1:8" ht="12.75" customHeight="1" x14ac:dyDescent="0.25">
      <c r="A19" s="10" t="s">
        <v>28</v>
      </c>
      <c r="B19" s="11">
        <v>50</v>
      </c>
      <c r="C19" s="8">
        <v>6538</v>
      </c>
      <c r="D19" s="11">
        <v>1679</v>
      </c>
      <c r="E19" s="12">
        <v>1548</v>
      </c>
      <c r="F19" s="12">
        <v>92</v>
      </c>
      <c r="G19" s="12">
        <v>39</v>
      </c>
      <c r="H19" s="12">
        <v>4859</v>
      </c>
    </row>
    <row r="20" spans="1:8" ht="12.75" customHeight="1" x14ac:dyDescent="0.25">
      <c r="A20" s="15" t="s">
        <v>29</v>
      </c>
      <c r="B20" s="57" t="s">
        <v>32</v>
      </c>
      <c r="C20" s="17" t="s">
        <v>32</v>
      </c>
      <c r="D20" s="57" t="s">
        <v>32</v>
      </c>
      <c r="E20" s="58" t="s">
        <v>32</v>
      </c>
      <c r="F20" s="58" t="s">
        <v>32</v>
      </c>
      <c r="G20" s="58" t="s">
        <v>32</v>
      </c>
      <c r="H20" s="58" t="s">
        <v>32</v>
      </c>
    </row>
    <row r="21" spans="1:8" ht="25.5" customHeight="1" x14ac:dyDescent="0.25">
      <c r="A21" s="72" t="s">
        <v>41</v>
      </c>
      <c r="B21" s="72"/>
      <c r="C21" s="72"/>
      <c r="D21" s="72"/>
      <c r="E21" s="72"/>
      <c r="F21" s="72"/>
      <c r="G21" s="72"/>
      <c r="H21" s="72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ES_RE_AX01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2012</vt:lpstr>
      <vt:lpstr>2011</vt:lpstr>
      <vt:lpstr>2010</vt:lpstr>
      <vt:lpstr>2009</vt:lpstr>
      <vt:lpstr>2008</vt:lpstr>
      <vt:lpstr>2007</vt:lpstr>
      <vt:lpstr>Ficha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rdadamia</dc:creator>
  <dc:description/>
  <cp:lastModifiedBy>Melina Silva</cp:lastModifiedBy>
  <cp:revision>6</cp:revision>
  <cp:lastPrinted>2024-09-16T12:25:13Z</cp:lastPrinted>
  <dcterms:created xsi:type="dcterms:W3CDTF">2013-06-25T18:11:31Z</dcterms:created>
  <dcterms:modified xsi:type="dcterms:W3CDTF">2026-03-04T14:09:54Z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