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60" yWindow="1335" windowWidth="13200" windowHeight="11490"/>
  </bookViews>
  <sheets>
    <sheet name="VD_VG02" sheetId="3" r:id="rId1"/>
    <sheet name="2023" sheetId="8" r:id="rId2"/>
    <sheet name="2022" sheetId="7" r:id="rId3"/>
    <sheet name="2021" sheetId="6" r:id="rId4"/>
    <sheet name="2020" sheetId="2" r:id="rId5"/>
    <sheet name="2019" sheetId="1" r:id="rId6"/>
    <sheet name="Ficha técnica" sheetId="5" r:id="rId7"/>
  </sheets>
  <definedNames>
    <definedName name="Docu1Serv" localSheetId="2">#REF!</definedName>
    <definedName name="Docu1Serv" localSheetId="1">#REF!</definedName>
    <definedName name="Docu1Serv">#REF!</definedName>
  </definedNames>
  <calcPr calcId="144525"/>
</workbook>
</file>

<file path=xl/calcChain.xml><?xml version="1.0" encoding="utf-8"?>
<calcChain xmlns="http://schemas.openxmlformats.org/spreadsheetml/2006/main">
  <c r="I8" i="7" l="1"/>
  <c r="I9" i="7"/>
  <c r="I10" i="7"/>
  <c r="I11" i="7"/>
  <c r="I12" i="7"/>
  <c r="I13" i="7"/>
  <c r="I14" i="7"/>
  <c r="I18" i="7"/>
  <c r="I19" i="7"/>
  <c r="I20" i="7"/>
  <c r="I21" i="7"/>
  <c r="I22" i="7"/>
  <c r="I7" i="7"/>
  <c r="G8" i="7"/>
  <c r="G9" i="7"/>
  <c r="G10" i="7"/>
  <c r="G15" i="7"/>
  <c r="G16" i="7"/>
  <c r="G17" i="7"/>
  <c r="G18" i="7"/>
  <c r="G19" i="7"/>
  <c r="G20" i="7"/>
  <c r="G21" i="7"/>
  <c r="G22" i="7"/>
  <c r="E13" i="7"/>
  <c r="E14" i="7"/>
  <c r="E15" i="7"/>
  <c r="E16" i="7"/>
  <c r="E18" i="7"/>
  <c r="E19" i="7"/>
  <c r="E20" i="7"/>
  <c r="H6" i="7"/>
  <c r="I15" i="7" s="1"/>
  <c r="F6" i="7"/>
  <c r="G11" i="7" s="1"/>
  <c r="D6" i="7"/>
  <c r="E11" i="7" s="1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7" i="7"/>
  <c r="C13" i="7" l="1"/>
  <c r="C12" i="7"/>
  <c r="C11" i="7"/>
  <c r="C10" i="7"/>
  <c r="C9" i="7"/>
  <c r="C19" i="7"/>
  <c r="C14" i="7"/>
  <c r="I6" i="7"/>
  <c r="E12" i="7"/>
  <c r="E10" i="7"/>
  <c r="G14" i="7"/>
  <c r="E9" i="7"/>
  <c r="G13" i="7"/>
  <c r="I17" i="7"/>
  <c r="E22" i="7"/>
  <c r="E8" i="7"/>
  <c r="G12" i="7"/>
  <c r="I16" i="7"/>
  <c r="E21" i="7"/>
  <c r="G7" i="7"/>
  <c r="G6" i="7" s="1"/>
  <c r="E17" i="7"/>
  <c r="E7" i="7"/>
  <c r="B6" i="7"/>
  <c r="C11" i="1"/>
  <c r="C15" i="7" l="1"/>
  <c r="C16" i="7"/>
  <c r="C17" i="7"/>
  <c r="C18" i="7"/>
  <c r="C8" i="7"/>
  <c r="E6" i="7"/>
  <c r="C20" i="7"/>
  <c r="C21" i="7"/>
  <c r="C22" i="7"/>
  <c r="C7" i="7"/>
  <c r="C7" i="1"/>
  <c r="C8" i="1"/>
  <c r="C9" i="1"/>
  <c r="C10" i="1"/>
  <c r="C12" i="1"/>
  <c r="C13" i="1"/>
  <c r="C14" i="1"/>
  <c r="C15" i="1"/>
  <c r="C16" i="1"/>
  <c r="C17" i="1"/>
  <c r="C18" i="1"/>
  <c r="C19" i="1"/>
  <c r="C20" i="1"/>
  <c r="C21" i="1"/>
  <c r="C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6" i="1"/>
  <c r="C6" i="7" l="1"/>
  <c r="I5" i="1"/>
  <c r="C5" i="1"/>
  <c r="G5" i="1"/>
  <c r="E5" i="1"/>
</calcChain>
</file>

<file path=xl/sharedStrings.xml><?xml version="1.0" encoding="utf-8"?>
<sst xmlns="http://schemas.openxmlformats.org/spreadsheetml/2006/main" count="135" uniqueCount="52">
  <si>
    <t xml:space="preserve">Comuna </t>
  </si>
  <si>
    <t>Total</t>
  </si>
  <si>
    <t>Abs.</t>
  </si>
  <si>
    <t>(%)</t>
  </si>
  <si>
    <t>Tipo de violencia</t>
  </si>
  <si>
    <t>Sin dato</t>
  </si>
  <si>
    <t xml:space="preserve"> </t>
  </si>
  <si>
    <t xml:space="preserve">FICHA TECNICA </t>
  </si>
  <si>
    <t>Archivo</t>
  </si>
  <si>
    <t xml:space="preserve">Área Temática </t>
  </si>
  <si>
    <t xml:space="preserve">Tema </t>
  </si>
  <si>
    <t>Subtema</t>
  </si>
  <si>
    <t>Serie</t>
  </si>
  <si>
    <t>Delitos asociados a indicadores de violencia de género y/o doméstica</t>
  </si>
  <si>
    <t>Objetivo</t>
  </si>
  <si>
    <t>Variable 1</t>
  </si>
  <si>
    <t xml:space="preserve">Definición operativa </t>
  </si>
  <si>
    <t>Unidad de medida</t>
  </si>
  <si>
    <t>Método de cálculo (formula)</t>
  </si>
  <si>
    <t>Variable 2</t>
  </si>
  <si>
    <t>Porcentaje</t>
  </si>
  <si>
    <t>Periodicidad de recepción (información secundaria)</t>
  </si>
  <si>
    <t>Cuatrimestral</t>
  </si>
  <si>
    <t>Periodicidad de recolección (información primaria)</t>
  </si>
  <si>
    <t>Mensual</t>
  </si>
  <si>
    <t xml:space="preserve">Periodicidad de difusión </t>
  </si>
  <si>
    <t>Anual</t>
  </si>
  <si>
    <t>Fuente</t>
  </si>
  <si>
    <t>Dirección General de Estadística y Censos (Ministerio de Hacienda y Finanzas GCBA) sobre la base de datos de Secretaría de Información Estadística y de Análisis de Datos. Ministerio Público Fiscal de CABA</t>
  </si>
  <si>
    <t>VD_VG02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</si>
  <si>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 Secretaría de Información Estadística y de Análisis de Datos. Ministerio Público Fiscal de CABA</t>
    </r>
  </si>
  <si>
    <t>Expresa el peso relativo de los casos penales asociadas a situaciones de violencia de género y/o doméstica ingresados en cada comuna respecto a los casos asociados a estas situaciones en el total de la Ciudad.</t>
  </si>
  <si>
    <t>Violencia de género y doméstica</t>
  </si>
  <si>
    <t xml:space="preserve">Mostrar los casos penales asociados a indicadores de violencia de género y/o doméstica ngresados a las fiscalías del Fuero Contravencional Penal y de Faltas de la Ciudad de Buenos Aires, y su incidencia según la comuna de ocurrencia </t>
  </si>
  <si>
    <t>Cociente entre los casos penales ingresados por comuna y la sumatoria de casos penales ingresados en el total de la Ciudad, multiplicado por cien, para cada tipo de violencia identificada y para su sumatoria..</t>
  </si>
  <si>
    <t>Casos penales asociados a indicadores de violencia doméstica y/o de género ingresados a las Fiscalías del Fuero Contravencional, Penal y de Faltas de CABA y distribución porcentual por comuna de ocurrencia según tipo de violencia identificada. Ciudad de Buenos Aires. Año 2020</t>
  </si>
  <si>
    <t>Casos penales asociados a indicadores de violencia doméstica y/o de género ingresados a las Fiscalías del Fuero Contravencional, Penal y de Faltas de CABA y distribución porcentual por comuna de ocurrencia según tipo de violencia identificada. Ciudad de Buenos Aires. Año 2019</t>
  </si>
  <si>
    <t>Nota: un caso penal puede incluir 1 o mas delitos.</t>
  </si>
  <si>
    <t>Violencia doméstica</t>
  </si>
  <si>
    <t>Violencia de género</t>
  </si>
  <si>
    <t>Viiolencia de género y doméstica</t>
  </si>
  <si>
    <t>Fuente: Dirección General de Estadística y Censos (Ministerio de Hacienda y Finanzas GCBA) sobre la base de datos de Secretaría de Información Estadística y de Análisis de Datos. Ministerio Público Fiscal de CABA</t>
  </si>
  <si>
    <t>Casos penales asociados a indicadores de violencia doméstica y/o de género ingresados a las Fiscalías del Fuero Contravencional, Penal y de Faltas de CABA y distribución porcentual por comuna de ocurrencia según tipo de violencia identificada. Ciudad de Buenos Aires. Año 2021</t>
  </si>
  <si>
    <t>Violencia de género y/o doméstica</t>
  </si>
  <si>
    <t>No aplica</t>
  </si>
  <si>
    <t xml:space="preserve">Delitos asociados a violencia de género </t>
  </si>
  <si>
    <t>Casos penales asociados a indicadores de violencia doméstica y/o de género ingresados a las Fiscalías del Fuero Contravencional, Penal y de Faltas de CABA y distribución porcentual por comuna de ocurrencia según tipo de violencia identificada. Ciudad de Buenos Aires. Año 2022</t>
  </si>
  <si>
    <t>Comuna de ocurrencia</t>
  </si>
  <si>
    <t>Casos penales asociados a indicadores de violencia doméstica y/o de género ingresados a las Fiscalías del Fuero Contravencional, Penal y de Faltas de CABA y distribución porcentual por comuna de ocurrencia según tipo de violencia identificada. Ciudad de Buenos Aires. Año 2023</t>
  </si>
  <si>
    <t>Casos penales asociados a indicadores de violencia doméstica y/o de género ingresados a las Fiscalías del Fuero Contravencional, Penal y de Faltas de CABA y distribución porcentual por comuna de ocurrencia según tipo de violencia identificada. Ciudad de Buenos Aires. Años 2019/2023</t>
  </si>
  <si>
    <t>Tipo de violencia identificada</t>
  </si>
  <si>
    <r>
      <t>Refiere a las características en las que se enmarca el caso penal denunciado, en el que se observan situaciones que coinciden con las definiciones de violencia de género, violencia doméstica, o ambas, tomando como referencia lo enunciado en las leyes de la Ciudad nros.  1.265 (art.2) ,  4.203 (art. 6°) , y ley nacional Nº 26.485 .</t>
    </r>
    <r>
      <rPr>
        <b/>
        <sz val="10"/>
        <rFont val="Arial"/>
        <family val="2"/>
      </rPr>
      <t xml:space="preserve"> Violencia doméstica (VD</t>
    </r>
    <r>
      <rPr>
        <sz val="10"/>
        <rFont val="Arial"/>
        <family val="2"/>
      </rPr>
      <t xml:space="preserve">): “es el maltrato por acción u omisión de un miembro del grupo familiar, que afecta la dignidad e integridad física, psíquica, sexual y/o la libertad de otro integrante…” (Ley  1.265 CABA),  El agresor como la persona afectada abarca distintos géneros
</t>
    </r>
    <r>
      <rPr>
        <b/>
        <sz val="10"/>
        <rFont val="Arial"/>
        <family val="2"/>
      </rPr>
      <t>Violencia de género (VG):</t>
    </r>
    <r>
      <rPr>
        <sz val="10"/>
        <rFont val="Arial"/>
        <family val="2"/>
      </rPr>
      <t xml:space="preserve">  se entiende como violencia contra las mujeres “toda conducta, por  acción u omisión, que de manera directa o indirecta, tanto en el ámbito público como en el privado, basada en una relación desigual de poder afecte su vida, libertad, dignidad, integridad física, psicológica, sexual, económica o patrimonial…” de acuerdo a lo establecido en la Ley 26.485, y que reconozca como persona afectada a la mujer sis, trans o travesti y como agresor a una persona de sexo masculino.
</t>
    </r>
    <r>
      <rPr>
        <b/>
        <sz val="10"/>
        <rFont val="Arial"/>
        <family val="2"/>
      </rPr>
      <t>Violencia doméstica y de género (VD y VG</t>
    </r>
    <r>
      <rPr>
        <sz val="10"/>
        <rFont val="Arial"/>
        <family val="2"/>
      </rPr>
      <t>): es la violencia ejercida por un miembro del grupo familiar, entendiendo éste en los términos indicados en  la ley 1.265,  observando como agresor a una persona del círculo familiar de sexo masculino y siendo la persona afectada mujer sis, trans o travesti.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</si>
</sst>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ck">
        <color rgb="FFFFFFFF"/>
      </left>
      <right/>
      <top style="thin">
        <color indexed="64"/>
      </top>
      <bottom/>
      <diagonal/>
    </border>
    <border>
      <left style="thick">
        <color rgb="FFFFFFFF"/>
      </left>
      <right/>
      <top/>
      <bottom/>
      <diagonal/>
    </border>
    <border>
      <left/>
      <right style="thick">
        <color rgb="FFFFFFFF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FFF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0" fontId="10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7" xfId="0" applyFont="1" applyBorder="1"/>
    <xf numFmtId="0" fontId="2" fillId="0" borderId="0" xfId="0" applyFont="1"/>
    <xf numFmtId="0" fontId="2" fillId="0" borderId="5" xfId="0" applyFont="1" applyBorder="1" applyAlignment="1">
      <alignment horizontal="center"/>
    </xf>
    <xf numFmtId="3" fontId="2" fillId="0" borderId="0" xfId="0" applyNumberFormat="1" applyFont="1"/>
    <xf numFmtId="3" fontId="2" fillId="0" borderId="7" xfId="0" applyNumberFormat="1" applyFont="1" applyBorder="1"/>
    <xf numFmtId="0" fontId="0" fillId="0" borderId="0" xfId="0" applyAlignment="1">
      <alignment wrapText="1"/>
    </xf>
    <xf numFmtId="164" fontId="2" fillId="0" borderId="0" xfId="0" applyNumberFormat="1" applyFont="1"/>
    <xf numFmtId="164" fontId="2" fillId="0" borderId="7" xfId="0" applyNumberFormat="1" applyFont="1" applyBorder="1"/>
    <xf numFmtId="0" fontId="7" fillId="0" borderId="0" xfId="1" applyFont="1"/>
    <xf numFmtId="0" fontId="3" fillId="0" borderId="0" xfId="1" applyFont="1" applyAlignment="1"/>
    <xf numFmtId="0" fontId="7" fillId="0" borderId="20" xfId="1" applyFont="1" applyBorder="1"/>
    <xf numFmtId="0" fontId="7" fillId="0" borderId="0" xfId="1" applyFont="1" applyBorder="1"/>
    <xf numFmtId="0" fontId="4" fillId="0" borderId="0" xfId="1" applyFont="1" applyBorder="1" applyAlignment="1">
      <alignment wrapText="1"/>
    </xf>
    <xf numFmtId="3" fontId="2" fillId="0" borderId="3" xfId="0" applyNumberFormat="1" applyFont="1" applyBorder="1" applyAlignment="1"/>
    <xf numFmtId="164" fontId="2" fillId="0" borderId="0" xfId="0" applyNumberFormat="1" applyFont="1" applyBorder="1" applyAlignment="1">
      <alignment horizontal="right"/>
    </xf>
    <xf numFmtId="0" fontId="10" fillId="0" borderId="0" xfId="3"/>
    <xf numFmtId="0" fontId="8" fillId="0" borderId="18" xfId="2" applyFont="1" applyFill="1" applyBorder="1" applyAlignment="1">
      <alignment horizontal="left" vertical="center" wrapText="1"/>
    </xf>
    <xf numFmtId="0" fontId="2" fillId="0" borderId="0" xfId="0" applyFont="1" applyBorder="1"/>
    <xf numFmtId="3" fontId="2" fillId="0" borderId="0" xfId="0" applyNumberFormat="1" applyFont="1" applyBorder="1"/>
    <xf numFmtId="164" fontId="2" fillId="0" borderId="0" xfId="0" applyNumberFormat="1" applyFont="1" applyBorder="1"/>
    <xf numFmtId="3" fontId="2" fillId="0" borderId="4" xfId="0" applyNumberFormat="1" applyFont="1" applyBorder="1"/>
    <xf numFmtId="164" fontId="2" fillId="0" borderId="4" xfId="0" applyNumberFormat="1" applyFont="1" applyBorder="1"/>
    <xf numFmtId="0" fontId="11" fillId="0" borderId="0" xfId="0" applyFont="1"/>
    <xf numFmtId="0" fontId="8" fillId="0" borderId="23" xfId="2" applyFont="1" applyFill="1" applyBorder="1" applyAlignment="1">
      <alignment wrapText="1"/>
    </xf>
    <xf numFmtId="0" fontId="2" fillId="0" borderId="5" xfId="0" applyFont="1" applyBorder="1" applyAlignment="1">
      <alignment horizontal="center"/>
    </xf>
    <xf numFmtId="3" fontId="1" fillId="0" borderId="0" xfId="0" applyNumberFormat="1" applyFont="1"/>
    <xf numFmtId="164" fontId="1" fillId="0" borderId="0" xfId="0" applyNumberFormat="1" applyFont="1"/>
    <xf numFmtId="0" fontId="1" fillId="0" borderId="7" xfId="0" applyFont="1" applyBorder="1"/>
    <xf numFmtId="164" fontId="1" fillId="0" borderId="7" xfId="0" applyNumberFormat="1" applyFont="1" applyBorder="1"/>
    <xf numFmtId="0" fontId="13" fillId="0" borderId="4" xfId="0" applyFont="1" applyFill="1" applyBorder="1"/>
    <xf numFmtId="164" fontId="2" fillId="0" borderId="0" xfId="0" applyNumberFormat="1" applyFont="1" applyAlignment="1">
      <alignment horizontal="right"/>
    </xf>
    <xf numFmtId="0" fontId="8" fillId="0" borderId="13" xfId="1" applyFont="1" applyFill="1" applyBorder="1" applyAlignment="1">
      <alignment vertical="top" wrapText="1"/>
    </xf>
    <xf numFmtId="0" fontId="14" fillId="0" borderId="17" xfId="2" applyFont="1" applyFill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10" fillId="0" borderId="0" xfId="3" applyAlignment="1">
      <alignment horizontal="right" wrapText="1"/>
    </xf>
    <xf numFmtId="0" fontId="0" fillId="0" borderId="0" xfId="0" applyAlignment="1">
      <alignment horizontal="left" wrapText="1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0" fontId="14" fillId="0" borderId="10" xfId="1" applyFont="1" applyBorder="1" applyAlignment="1">
      <alignment vertical="center"/>
    </xf>
    <xf numFmtId="0" fontId="14" fillId="0" borderId="11" xfId="1" applyFont="1" applyBorder="1"/>
    <xf numFmtId="0" fontId="14" fillId="0" borderId="12" xfId="1" applyFont="1" applyBorder="1" applyAlignment="1">
      <alignment vertical="center" wrapText="1"/>
    </xf>
    <xf numFmtId="0" fontId="8" fillId="0" borderId="13" xfId="1" applyFont="1" applyBorder="1" applyAlignment="1">
      <alignment vertical="top" wrapText="1"/>
    </xf>
    <xf numFmtId="0" fontId="8" fillId="0" borderId="0" xfId="1" applyFont="1" applyAlignment="1"/>
    <xf numFmtId="0" fontId="14" fillId="0" borderId="12" xfId="1" applyFont="1" applyBorder="1" applyAlignment="1">
      <alignment wrapText="1"/>
    </xf>
    <xf numFmtId="0" fontId="12" fillId="0" borderId="27" xfId="0" applyFont="1" applyBorder="1" applyAlignment="1">
      <alignment horizontal="left" wrapText="1"/>
    </xf>
    <xf numFmtId="0" fontId="14" fillId="0" borderId="14" xfId="1" applyFont="1" applyBorder="1" applyAlignment="1">
      <alignment vertical="center" wrapText="1"/>
    </xf>
    <xf numFmtId="0" fontId="8" fillId="0" borderId="15" xfId="1" applyFont="1" applyBorder="1" applyAlignment="1">
      <alignment vertical="top" wrapText="1"/>
    </xf>
    <xf numFmtId="0" fontId="14" fillId="0" borderId="16" xfId="1" applyFont="1" applyBorder="1" applyAlignment="1">
      <alignment vertical="center" wrapText="1"/>
    </xf>
    <xf numFmtId="0" fontId="8" fillId="0" borderId="22" xfId="1" applyFont="1" applyBorder="1" applyAlignment="1">
      <alignment wrapText="1"/>
    </xf>
    <xf numFmtId="0" fontId="14" fillId="0" borderId="19" xfId="1" applyFont="1" applyBorder="1" applyAlignment="1">
      <alignment vertical="center" wrapText="1"/>
    </xf>
    <xf numFmtId="0" fontId="8" fillId="0" borderId="25" xfId="1" applyFont="1" applyBorder="1" applyAlignment="1">
      <alignment vertical="center" wrapText="1"/>
    </xf>
    <xf numFmtId="0" fontId="14" fillId="0" borderId="10" xfId="1" applyFont="1" applyBorder="1" applyAlignment="1">
      <alignment vertical="center" wrapText="1"/>
    </xf>
    <xf numFmtId="0" fontId="8" fillId="0" borderId="24" xfId="1" applyFont="1" applyBorder="1" applyAlignment="1">
      <alignment vertical="top" wrapText="1"/>
    </xf>
    <xf numFmtId="0" fontId="8" fillId="0" borderId="21" xfId="1" applyFont="1" applyBorder="1" applyAlignment="1">
      <alignment vertical="top" wrapText="1"/>
    </xf>
    <xf numFmtId="0" fontId="8" fillId="0" borderId="26" xfId="1" applyFont="1" applyBorder="1" applyAlignment="1">
      <alignment vertical="top" wrapText="1"/>
    </xf>
    <xf numFmtId="0" fontId="0" fillId="0" borderId="0" xfId="0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12" fillId="0" borderId="3" xfId="0" applyFont="1" applyFill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6" fillId="0" borderId="9" xfId="1" applyFont="1" applyBorder="1"/>
  </cellXfs>
  <cellStyles count="4">
    <cellStyle name="Hipervínculo" xfId="3" builtinId="8"/>
    <cellStyle name="Normal" xfId="0" builtinId="0"/>
    <cellStyle name="Normal 2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sqref="A1:K1"/>
    </sheetView>
  </sheetViews>
  <sheetFormatPr baseColWidth="10" defaultRowHeight="15" x14ac:dyDescent="0.25"/>
  <sheetData>
    <row r="1" spans="1:11" ht="56.25" customHeight="1" x14ac:dyDescent="0.25">
      <c r="A1" s="60" t="s">
        <v>49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16.5" customHeight="1" x14ac:dyDescent="0.25">
      <c r="A2" s="41"/>
      <c r="B2" s="38">
        <v>2023</v>
      </c>
      <c r="C2" s="42"/>
      <c r="D2" s="41"/>
      <c r="E2" s="41"/>
      <c r="F2" s="41"/>
      <c r="G2" s="41"/>
      <c r="H2" s="41"/>
      <c r="I2" s="41"/>
      <c r="J2" s="41"/>
      <c r="K2" s="41"/>
    </row>
    <row r="3" spans="1:11" ht="18.75" customHeight="1" x14ac:dyDescent="0.25">
      <c r="A3" s="39"/>
      <c r="B3" s="38">
        <v>2023</v>
      </c>
      <c r="C3" s="39"/>
      <c r="D3" s="39"/>
      <c r="E3" s="39"/>
      <c r="F3" s="39"/>
      <c r="G3" s="39"/>
      <c r="H3" s="39"/>
      <c r="I3" s="39"/>
      <c r="J3" s="39"/>
      <c r="K3" s="39"/>
    </row>
    <row r="4" spans="1:11" ht="17.25" customHeight="1" x14ac:dyDescent="0.25">
      <c r="A4" s="37"/>
      <c r="B4" s="38">
        <v>2022</v>
      </c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B5" s="18">
        <v>2021</v>
      </c>
    </row>
    <row r="6" spans="1:11" x14ac:dyDescent="0.25">
      <c r="B6" s="18">
        <v>2020</v>
      </c>
    </row>
    <row r="7" spans="1:11" x14ac:dyDescent="0.25">
      <c r="B7" s="18">
        <v>2019</v>
      </c>
    </row>
  </sheetData>
  <mergeCells count="1">
    <mergeCell ref="A1:K1"/>
  </mergeCells>
  <hyperlinks>
    <hyperlink ref="B6" location="'2020'!A1" display="'2020'!A1"/>
    <hyperlink ref="B7" location="'2019'!A1" display="'2019'!A1"/>
    <hyperlink ref="B5" location="'2021'!A1" display="'2021'!A1"/>
    <hyperlink ref="B4" location="'2022'!A1" display="'2022'!A1"/>
    <hyperlink ref="B3" location="'2023'!A1" display="'2023'!A1"/>
    <hyperlink ref="B2" location="'2023'!A1" display="'2023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>
      <selection activeCell="A24" sqref="A24:I24"/>
    </sheetView>
  </sheetViews>
  <sheetFormatPr baseColWidth="10" defaultRowHeight="15" x14ac:dyDescent="0.25"/>
  <cols>
    <col min="3" max="3" width="16.140625" customWidth="1"/>
    <col min="9" max="9" width="9.42578125" customWidth="1"/>
    <col min="10" max="10" width="9.28515625" customWidth="1"/>
  </cols>
  <sheetData>
    <row r="1" spans="1:10" x14ac:dyDescent="0.25">
      <c r="A1" s="60" t="s">
        <v>48</v>
      </c>
      <c r="B1" s="60"/>
      <c r="C1" s="60"/>
      <c r="D1" s="60"/>
      <c r="E1" s="60"/>
      <c r="F1" s="60"/>
      <c r="G1" s="60"/>
      <c r="H1" s="60"/>
      <c r="I1" s="60"/>
    </row>
    <row r="2" spans="1:10" ht="31.5" customHeight="1" x14ac:dyDescent="0.25">
      <c r="A2" s="62"/>
      <c r="B2" s="62"/>
      <c r="C2" s="62"/>
      <c r="D2" s="62"/>
      <c r="E2" s="62"/>
      <c r="F2" s="62"/>
      <c r="G2" s="62"/>
      <c r="H2" s="62"/>
      <c r="I2" s="62"/>
    </row>
    <row r="3" spans="1:10" x14ac:dyDescent="0.25">
      <c r="A3" s="63" t="s">
        <v>0</v>
      </c>
      <c r="B3" s="66" t="s">
        <v>4</v>
      </c>
      <c r="C3" s="66"/>
      <c r="D3" s="66"/>
      <c r="E3" s="66"/>
      <c r="F3" s="66"/>
      <c r="G3" s="66"/>
      <c r="H3" s="66"/>
      <c r="I3" s="66"/>
    </row>
    <row r="4" spans="1:10" ht="26.25" customHeight="1" x14ac:dyDescent="0.25">
      <c r="A4" s="64"/>
      <c r="B4" s="63" t="s">
        <v>1</v>
      </c>
      <c r="C4" s="67"/>
      <c r="D4" s="68" t="s">
        <v>38</v>
      </c>
      <c r="E4" s="69"/>
      <c r="F4" s="69" t="s">
        <v>39</v>
      </c>
      <c r="G4" s="69"/>
      <c r="H4" s="70" t="s">
        <v>40</v>
      </c>
      <c r="I4" s="70"/>
    </row>
    <row r="5" spans="1:10" x14ac:dyDescent="0.25">
      <c r="A5" s="65"/>
      <c r="B5" s="40" t="s">
        <v>2</v>
      </c>
      <c r="C5" s="40" t="s">
        <v>3</v>
      </c>
      <c r="D5" s="40" t="s">
        <v>2</v>
      </c>
      <c r="E5" s="40" t="s">
        <v>3</v>
      </c>
      <c r="F5" s="40" t="s">
        <v>2</v>
      </c>
      <c r="G5" s="40" t="s">
        <v>3</v>
      </c>
      <c r="H5" s="40" t="s">
        <v>2</v>
      </c>
      <c r="I5" s="40" t="s">
        <v>3</v>
      </c>
    </row>
    <row r="6" spans="1:10" x14ac:dyDescent="0.25">
      <c r="A6" s="1" t="s">
        <v>1</v>
      </c>
      <c r="B6" s="28">
        <v>15459</v>
      </c>
      <c r="C6" s="29">
        <v>100</v>
      </c>
      <c r="D6" s="28">
        <v>4550</v>
      </c>
      <c r="E6" s="29">
        <v>100.00000000000001</v>
      </c>
      <c r="F6" s="28">
        <v>1850</v>
      </c>
      <c r="G6" s="29">
        <v>100</v>
      </c>
      <c r="H6" s="28">
        <v>9059</v>
      </c>
      <c r="I6" s="29">
        <v>99.999999999999986</v>
      </c>
    </row>
    <row r="7" spans="1:10" x14ac:dyDescent="0.25">
      <c r="A7" s="2">
        <v>1</v>
      </c>
      <c r="B7" s="28">
        <v>1974</v>
      </c>
      <c r="C7" s="29">
        <v>12.769260624878711</v>
      </c>
      <c r="D7" s="4">
        <v>449</v>
      </c>
      <c r="E7" s="9">
        <v>9.8681318681318686</v>
      </c>
      <c r="F7" s="4">
        <v>208</v>
      </c>
      <c r="G7" s="9">
        <v>11.243243243243244</v>
      </c>
      <c r="H7" s="6">
        <v>1317</v>
      </c>
      <c r="I7" s="9">
        <v>14.538028479964677</v>
      </c>
    </row>
    <row r="8" spans="1:10" x14ac:dyDescent="0.25">
      <c r="A8" s="2">
        <v>2</v>
      </c>
      <c r="B8" s="28">
        <v>371</v>
      </c>
      <c r="C8" s="29">
        <v>2.3998965004204673</v>
      </c>
      <c r="D8" s="4">
        <v>97</v>
      </c>
      <c r="E8" s="9">
        <v>2.1318681318681318</v>
      </c>
      <c r="F8" s="4">
        <v>59</v>
      </c>
      <c r="G8" s="9">
        <v>3.189189189189189</v>
      </c>
      <c r="H8" s="6">
        <v>215</v>
      </c>
      <c r="I8" s="9">
        <v>2.3733303896677338</v>
      </c>
    </row>
    <row r="9" spans="1:10" x14ac:dyDescent="0.25">
      <c r="A9" s="2">
        <v>3</v>
      </c>
      <c r="B9" s="28">
        <v>1128</v>
      </c>
      <c r="C9" s="29">
        <v>7.2967203570735499</v>
      </c>
      <c r="D9" s="4">
        <v>296</v>
      </c>
      <c r="E9" s="9">
        <v>6.5054945054945055</v>
      </c>
      <c r="F9" s="4">
        <v>113</v>
      </c>
      <c r="G9" s="9">
        <v>6.1081081081081079</v>
      </c>
      <c r="H9" s="6">
        <v>719</v>
      </c>
      <c r="I9" s="9">
        <v>7.9368583728888398</v>
      </c>
    </row>
    <row r="10" spans="1:10" x14ac:dyDescent="0.25">
      <c r="A10" s="2">
        <v>4</v>
      </c>
      <c r="B10" s="28">
        <v>2143</v>
      </c>
      <c r="C10" s="29">
        <v>13.862474933695582</v>
      </c>
      <c r="D10" s="4">
        <v>646</v>
      </c>
      <c r="E10" s="9">
        <v>14.197802197802197</v>
      </c>
      <c r="F10" s="4">
        <v>156</v>
      </c>
      <c r="G10" s="9">
        <v>8.4324324324324316</v>
      </c>
      <c r="H10" s="6">
        <v>1341</v>
      </c>
      <c r="I10" s="9">
        <v>14.802958383927587</v>
      </c>
    </row>
    <row r="11" spans="1:10" x14ac:dyDescent="0.25">
      <c r="A11" s="2">
        <v>5</v>
      </c>
      <c r="B11" s="28">
        <v>579</v>
      </c>
      <c r="C11" s="29">
        <v>3.745391034348923</v>
      </c>
      <c r="D11" s="4">
        <v>150</v>
      </c>
      <c r="E11" s="9">
        <v>3.296703296703297</v>
      </c>
      <c r="F11" s="4">
        <v>142</v>
      </c>
      <c r="G11" s="9">
        <v>7.6756756756756754</v>
      </c>
      <c r="H11" s="6">
        <v>287</v>
      </c>
      <c r="I11" s="9">
        <v>3.1681201015564633</v>
      </c>
    </row>
    <row r="12" spans="1:10" x14ac:dyDescent="0.25">
      <c r="A12" s="2">
        <v>6</v>
      </c>
      <c r="B12" s="28">
        <v>455</v>
      </c>
      <c r="C12" s="29">
        <v>2.9432692929684974</v>
      </c>
      <c r="D12" s="4">
        <v>124</v>
      </c>
      <c r="E12" s="9">
        <v>2.7252747252747254</v>
      </c>
      <c r="F12" s="4">
        <v>115</v>
      </c>
      <c r="G12" s="9">
        <v>6.2162162162162167</v>
      </c>
      <c r="H12" s="6">
        <v>216</v>
      </c>
      <c r="I12" s="9">
        <v>2.3843691356661885</v>
      </c>
    </row>
    <row r="13" spans="1:10" x14ac:dyDescent="0.25">
      <c r="A13" s="2">
        <v>7</v>
      </c>
      <c r="B13" s="28">
        <v>1141</v>
      </c>
      <c r="C13" s="29">
        <v>7.3808137654440777</v>
      </c>
      <c r="D13" s="4">
        <v>269</v>
      </c>
      <c r="E13" s="9">
        <v>5.9120879120879124</v>
      </c>
      <c r="F13" s="4">
        <v>236</v>
      </c>
      <c r="G13" s="9">
        <v>12.756756756756756</v>
      </c>
      <c r="H13" s="6">
        <v>636</v>
      </c>
      <c r="I13" s="9">
        <v>7.0206424550171107</v>
      </c>
      <c r="J13" t="s">
        <v>6</v>
      </c>
    </row>
    <row r="14" spans="1:10" x14ac:dyDescent="0.25">
      <c r="A14" s="2">
        <v>8</v>
      </c>
      <c r="B14" s="28">
        <v>2321</v>
      </c>
      <c r="C14" s="29">
        <v>15.013907755999742</v>
      </c>
      <c r="D14" s="4">
        <v>756</v>
      </c>
      <c r="E14" s="9">
        <v>16.615384615384617</v>
      </c>
      <c r="F14" s="4">
        <v>103</v>
      </c>
      <c r="G14" s="9">
        <v>5.5675675675675675</v>
      </c>
      <c r="H14" s="6">
        <v>1462</v>
      </c>
      <c r="I14" s="9">
        <v>16.13864664974059</v>
      </c>
    </row>
    <row r="15" spans="1:10" x14ac:dyDescent="0.25">
      <c r="A15" s="2">
        <v>9</v>
      </c>
      <c r="B15" s="28">
        <v>982</v>
      </c>
      <c r="C15" s="29">
        <v>6.352286693835306</v>
      </c>
      <c r="D15" s="4">
        <v>325</v>
      </c>
      <c r="E15" s="9">
        <v>7.1428571428571423</v>
      </c>
      <c r="F15" s="4">
        <v>72</v>
      </c>
      <c r="G15" s="9">
        <v>3.8918918918918917</v>
      </c>
      <c r="H15" s="6">
        <v>585</v>
      </c>
      <c r="I15" s="9">
        <v>6.4576664090959275</v>
      </c>
    </row>
    <row r="16" spans="1:10" x14ac:dyDescent="0.25">
      <c r="A16" s="2">
        <v>10</v>
      </c>
      <c r="B16" s="28">
        <v>653</v>
      </c>
      <c r="C16" s="29">
        <v>4.2240765896888544</v>
      </c>
      <c r="D16" s="4">
        <v>184</v>
      </c>
      <c r="E16" s="9">
        <v>4.0439560439560447</v>
      </c>
      <c r="F16" s="4">
        <v>150</v>
      </c>
      <c r="G16" s="9">
        <v>8.1081081081081088</v>
      </c>
      <c r="H16" s="6">
        <v>319</v>
      </c>
      <c r="I16" s="9">
        <v>3.5213599735070091</v>
      </c>
    </row>
    <row r="17" spans="1:9" x14ac:dyDescent="0.25">
      <c r="A17" s="2">
        <v>11</v>
      </c>
      <c r="B17" s="28">
        <v>596</v>
      </c>
      <c r="C17" s="29">
        <v>3.8553593376026907</v>
      </c>
      <c r="D17" s="4">
        <v>193</v>
      </c>
      <c r="E17" s="9">
        <v>4.2417582417582418</v>
      </c>
      <c r="F17" s="4">
        <v>117</v>
      </c>
      <c r="G17" s="9">
        <v>6.3243243243243246</v>
      </c>
      <c r="H17" s="6">
        <v>286</v>
      </c>
      <c r="I17" s="9">
        <v>3.1570813555580086</v>
      </c>
    </row>
    <row r="18" spans="1:9" x14ac:dyDescent="0.25">
      <c r="A18" s="2">
        <v>12</v>
      </c>
      <c r="B18" s="28">
        <v>760</v>
      </c>
      <c r="C18" s="29">
        <v>4.9162300278155122</v>
      </c>
      <c r="D18" s="4">
        <v>299</v>
      </c>
      <c r="E18" s="9">
        <v>6.5714285714285712</v>
      </c>
      <c r="F18" s="4">
        <v>65</v>
      </c>
      <c r="G18" s="9">
        <v>3.5135135135135136</v>
      </c>
      <c r="H18" s="6">
        <v>396</v>
      </c>
      <c r="I18" s="9">
        <v>4.3713434153880115</v>
      </c>
    </row>
    <row r="19" spans="1:9" x14ac:dyDescent="0.25">
      <c r="A19" s="2">
        <v>13</v>
      </c>
      <c r="B19" s="28">
        <v>543</v>
      </c>
      <c r="C19" s="29">
        <v>3.5125169803997673</v>
      </c>
      <c r="D19" s="4">
        <v>184</v>
      </c>
      <c r="E19" s="9">
        <v>4.0439560439560447</v>
      </c>
      <c r="F19" s="4">
        <v>64</v>
      </c>
      <c r="G19" s="9">
        <v>3.4594594594594597</v>
      </c>
      <c r="H19" s="6">
        <v>295</v>
      </c>
      <c r="I19" s="9">
        <v>3.2564300695441002</v>
      </c>
    </row>
    <row r="20" spans="1:9" x14ac:dyDescent="0.25">
      <c r="A20" s="2">
        <v>14</v>
      </c>
      <c r="B20" s="28">
        <v>543</v>
      </c>
      <c r="C20" s="29">
        <v>3.5125169803997673</v>
      </c>
      <c r="D20" s="4">
        <v>186</v>
      </c>
      <c r="E20" s="9">
        <v>4.0879120879120876</v>
      </c>
      <c r="F20" s="4">
        <v>82</v>
      </c>
      <c r="G20" s="9">
        <v>4.4324324324324325</v>
      </c>
      <c r="H20" s="6">
        <v>275</v>
      </c>
      <c r="I20" s="9">
        <v>3.0356551495750081</v>
      </c>
    </row>
    <row r="21" spans="1:9" x14ac:dyDescent="0.25">
      <c r="A21" s="2">
        <v>15</v>
      </c>
      <c r="B21" s="28">
        <v>856</v>
      </c>
      <c r="C21" s="29">
        <v>5.5372275050132611</v>
      </c>
      <c r="D21" s="4">
        <v>300</v>
      </c>
      <c r="E21" s="9">
        <v>6.593406593406594</v>
      </c>
      <c r="F21" s="4">
        <v>94</v>
      </c>
      <c r="G21" s="9">
        <v>5.0810810810810816</v>
      </c>
      <c r="H21" s="6">
        <v>462</v>
      </c>
      <c r="I21" s="9">
        <v>5.0999006512860134</v>
      </c>
    </row>
    <row r="22" spans="1:9" x14ac:dyDescent="0.25">
      <c r="A22" s="3" t="s">
        <v>5</v>
      </c>
      <c r="B22" s="28">
        <v>414</v>
      </c>
      <c r="C22" s="29">
        <v>2.678051620415292</v>
      </c>
      <c r="D22" s="3">
        <v>92</v>
      </c>
      <c r="E22" s="9">
        <v>2.0219780219780223</v>
      </c>
      <c r="F22" s="3">
        <v>74</v>
      </c>
      <c r="G22" s="9">
        <v>4</v>
      </c>
      <c r="H22" s="7">
        <v>248</v>
      </c>
      <c r="I22" s="9">
        <v>2.7376090076167348</v>
      </c>
    </row>
    <row r="23" spans="1:9" x14ac:dyDescent="0.25">
      <c r="A23" s="32" t="s">
        <v>37</v>
      </c>
      <c r="B23" s="23"/>
      <c r="C23" s="24"/>
      <c r="D23" s="23"/>
      <c r="E23" s="24"/>
      <c r="F23" s="23"/>
      <c r="G23" s="24"/>
      <c r="H23" s="23"/>
      <c r="I23" s="24"/>
    </row>
    <row r="24" spans="1:9" ht="29.25" customHeight="1" x14ac:dyDescent="0.25">
      <c r="A24" s="61" t="s">
        <v>30</v>
      </c>
      <c r="B24" s="61"/>
      <c r="C24" s="61"/>
      <c r="D24" s="61"/>
      <c r="E24" s="61"/>
      <c r="F24" s="61"/>
      <c r="G24" s="61"/>
      <c r="H24" s="61"/>
      <c r="I24" s="61"/>
    </row>
  </sheetData>
  <mergeCells count="8">
    <mergeCell ref="A24:I24"/>
    <mergeCell ref="A1:I2"/>
    <mergeCell ref="A3:A5"/>
    <mergeCell ref="B3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>
      <selection activeCell="F32" sqref="F32"/>
    </sheetView>
  </sheetViews>
  <sheetFormatPr baseColWidth="10" defaultRowHeight="15" x14ac:dyDescent="0.25"/>
  <cols>
    <col min="9" max="9" width="9.42578125" customWidth="1"/>
    <col min="10" max="10" width="9.28515625" customWidth="1"/>
  </cols>
  <sheetData>
    <row r="1" spans="1:10" x14ac:dyDescent="0.25">
      <c r="A1" s="60" t="s">
        <v>46</v>
      </c>
      <c r="B1" s="60"/>
      <c r="C1" s="60"/>
      <c r="D1" s="60"/>
      <c r="E1" s="60"/>
      <c r="F1" s="60"/>
      <c r="G1" s="60"/>
      <c r="H1" s="60"/>
      <c r="I1" s="60"/>
    </row>
    <row r="2" spans="1:10" ht="31.5" customHeight="1" x14ac:dyDescent="0.25">
      <c r="A2" s="62"/>
      <c r="B2" s="62"/>
      <c r="C2" s="62"/>
      <c r="D2" s="62"/>
      <c r="E2" s="62"/>
      <c r="F2" s="62"/>
      <c r="G2" s="62"/>
      <c r="H2" s="62"/>
      <c r="I2" s="62"/>
    </row>
    <row r="3" spans="1:10" x14ac:dyDescent="0.25">
      <c r="A3" s="63" t="s">
        <v>0</v>
      </c>
      <c r="B3" s="66" t="s">
        <v>4</v>
      </c>
      <c r="C3" s="66"/>
      <c r="D3" s="66"/>
      <c r="E3" s="66"/>
      <c r="F3" s="66"/>
      <c r="G3" s="66"/>
      <c r="H3" s="66"/>
      <c r="I3" s="66"/>
    </row>
    <row r="4" spans="1:10" ht="26.25" customHeight="1" x14ac:dyDescent="0.25">
      <c r="A4" s="64"/>
      <c r="B4" s="63" t="s">
        <v>1</v>
      </c>
      <c r="C4" s="67"/>
      <c r="D4" s="68" t="s">
        <v>38</v>
      </c>
      <c r="E4" s="69"/>
      <c r="F4" s="69" t="s">
        <v>39</v>
      </c>
      <c r="G4" s="69"/>
      <c r="H4" s="70" t="s">
        <v>40</v>
      </c>
      <c r="I4" s="70"/>
    </row>
    <row r="5" spans="1:10" x14ac:dyDescent="0.25">
      <c r="A5" s="65"/>
      <c r="B5" s="36" t="s">
        <v>2</v>
      </c>
      <c r="C5" s="36" t="s">
        <v>3</v>
      </c>
      <c r="D5" s="36" t="s">
        <v>2</v>
      </c>
      <c r="E5" s="36" t="s">
        <v>3</v>
      </c>
      <c r="F5" s="36" t="s">
        <v>2</v>
      </c>
      <c r="G5" s="36" t="s">
        <v>3</v>
      </c>
      <c r="H5" s="36" t="s">
        <v>2</v>
      </c>
      <c r="I5" s="36" t="s">
        <v>3</v>
      </c>
    </row>
    <row r="6" spans="1:10" x14ac:dyDescent="0.25">
      <c r="A6" s="1" t="s">
        <v>1</v>
      </c>
      <c r="B6" s="28">
        <f t="shared" ref="B6:I6" si="0">SUM(B7:B22)</f>
        <v>16866</v>
      </c>
      <c r="C6" s="29">
        <f t="shared" si="0"/>
        <v>100</v>
      </c>
      <c r="D6" s="28">
        <f t="shared" si="0"/>
        <v>4537</v>
      </c>
      <c r="E6" s="29">
        <f t="shared" si="0"/>
        <v>100</v>
      </c>
      <c r="F6" s="28">
        <f t="shared" si="0"/>
        <v>2212</v>
      </c>
      <c r="G6" s="29">
        <f t="shared" si="0"/>
        <v>100</v>
      </c>
      <c r="H6" s="28">
        <f t="shared" si="0"/>
        <v>10117</v>
      </c>
      <c r="I6" s="29">
        <f t="shared" si="0"/>
        <v>100.00000000000003</v>
      </c>
    </row>
    <row r="7" spans="1:10" x14ac:dyDescent="0.25">
      <c r="A7" s="2">
        <v>1</v>
      </c>
      <c r="B7" s="28">
        <f>D7+F7+H7</f>
        <v>2002</v>
      </c>
      <c r="C7" s="29">
        <f>(B7/$B$6)*100</f>
        <v>11.870034388711016</v>
      </c>
      <c r="D7" s="4">
        <v>449</v>
      </c>
      <c r="E7" s="9">
        <f>(D7/$D$6)*100</f>
        <v>9.8964073176107554</v>
      </c>
      <c r="F7" s="4">
        <v>231</v>
      </c>
      <c r="G7" s="9">
        <f>(F7/$F$6)*100</f>
        <v>10.443037974683545</v>
      </c>
      <c r="H7" s="6">
        <v>1322</v>
      </c>
      <c r="I7" s="9">
        <f>(H7/$H$6)*100</f>
        <v>13.067114757339132</v>
      </c>
    </row>
    <row r="8" spans="1:10" x14ac:dyDescent="0.25">
      <c r="A8" s="2">
        <v>2</v>
      </c>
      <c r="B8" s="28">
        <f t="shared" ref="B8:B22" si="1">D8+F8+H8</f>
        <v>386</v>
      </c>
      <c r="C8" s="29">
        <f t="shared" ref="C8:C22" si="2">(B8/$B$6)*100</f>
        <v>2.2886280090122142</v>
      </c>
      <c r="D8" s="4">
        <v>105</v>
      </c>
      <c r="E8" s="9">
        <f t="shared" ref="E8:E22" si="3">(D8/$D$6)*100</f>
        <v>2.3143046065682169</v>
      </c>
      <c r="F8" s="4">
        <v>57</v>
      </c>
      <c r="G8" s="9">
        <f t="shared" ref="G8:G22" si="4">(F8/$F$6)*100</f>
        <v>2.5768535262206149</v>
      </c>
      <c r="H8" s="6">
        <v>224</v>
      </c>
      <c r="I8" s="9">
        <f t="shared" ref="I8:I22" si="5">(H8/$H$6)*100</f>
        <v>2.2140950874765246</v>
      </c>
    </row>
    <row r="9" spans="1:10" x14ac:dyDescent="0.25">
      <c r="A9" s="2">
        <v>3</v>
      </c>
      <c r="B9" s="28">
        <f t="shared" si="1"/>
        <v>1120</v>
      </c>
      <c r="C9" s="29">
        <f t="shared" si="2"/>
        <v>6.6405786789991703</v>
      </c>
      <c r="D9" s="4">
        <v>266</v>
      </c>
      <c r="E9" s="9">
        <f t="shared" si="3"/>
        <v>5.8629050033061496</v>
      </c>
      <c r="F9" s="4">
        <v>132</v>
      </c>
      <c r="G9" s="9">
        <f t="shared" si="4"/>
        <v>5.9674502712477393</v>
      </c>
      <c r="H9" s="6">
        <v>722</v>
      </c>
      <c r="I9" s="9">
        <f t="shared" si="5"/>
        <v>7.1365029158841544</v>
      </c>
    </row>
    <row r="10" spans="1:10" x14ac:dyDescent="0.25">
      <c r="A10" s="2">
        <v>4</v>
      </c>
      <c r="B10" s="28">
        <f t="shared" si="1"/>
        <v>2317</v>
      </c>
      <c r="C10" s="29">
        <f t="shared" si="2"/>
        <v>13.737697142179533</v>
      </c>
      <c r="D10" s="4">
        <v>630</v>
      </c>
      <c r="E10" s="9">
        <f t="shared" si="3"/>
        <v>13.885827639409301</v>
      </c>
      <c r="F10" s="4">
        <v>223</v>
      </c>
      <c r="G10" s="9">
        <f t="shared" si="4"/>
        <v>10.08137432188065</v>
      </c>
      <c r="H10" s="6">
        <v>1464</v>
      </c>
      <c r="I10" s="9">
        <f t="shared" si="5"/>
        <v>14.470692893150144</v>
      </c>
    </row>
    <row r="11" spans="1:10" x14ac:dyDescent="0.25">
      <c r="A11" s="2">
        <v>5</v>
      </c>
      <c r="B11" s="28">
        <f t="shared" si="1"/>
        <v>782</v>
      </c>
      <c r="C11" s="29">
        <f t="shared" si="2"/>
        <v>4.6365468990869205</v>
      </c>
      <c r="D11" s="4">
        <v>166</v>
      </c>
      <c r="E11" s="9">
        <f t="shared" si="3"/>
        <v>3.6588053780030854</v>
      </c>
      <c r="F11" s="4">
        <v>162</v>
      </c>
      <c r="G11" s="9">
        <f t="shared" si="4"/>
        <v>7.3236889692585887</v>
      </c>
      <c r="H11" s="6">
        <v>454</v>
      </c>
      <c r="I11" s="9">
        <f t="shared" si="5"/>
        <v>4.4874962933675988</v>
      </c>
    </row>
    <row r="12" spans="1:10" x14ac:dyDescent="0.25">
      <c r="A12" s="2">
        <v>6</v>
      </c>
      <c r="B12" s="28">
        <f t="shared" si="1"/>
        <v>502</v>
      </c>
      <c r="C12" s="29">
        <f t="shared" si="2"/>
        <v>2.9764022293371282</v>
      </c>
      <c r="D12" s="4">
        <v>123</v>
      </c>
      <c r="E12" s="9">
        <f t="shared" si="3"/>
        <v>2.7110425391227682</v>
      </c>
      <c r="F12" s="4">
        <v>117</v>
      </c>
      <c r="G12" s="9">
        <f t="shared" si="4"/>
        <v>5.289330922242315</v>
      </c>
      <c r="H12" s="6">
        <v>262</v>
      </c>
      <c r="I12" s="9">
        <f t="shared" si="5"/>
        <v>2.5897005041020065</v>
      </c>
    </row>
    <row r="13" spans="1:10" x14ac:dyDescent="0.25">
      <c r="A13" s="2">
        <v>7</v>
      </c>
      <c r="B13" s="28">
        <f t="shared" si="1"/>
        <v>1288</v>
      </c>
      <c r="C13" s="29">
        <f t="shared" si="2"/>
        <v>7.6366654808490448</v>
      </c>
      <c r="D13" s="4">
        <v>302</v>
      </c>
      <c r="E13" s="9">
        <f t="shared" si="3"/>
        <v>6.656380868415253</v>
      </c>
      <c r="F13" s="4">
        <v>253</v>
      </c>
      <c r="G13" s="9">
        <f t="shared" si="4"/>
        <v>11.437613019891501</v>
      </c>
      <c r="H13" s="6">
        <v>733</v>
      </c>
      <c r="I13" s="9">
        <f t="shared" si="5"/>
        <v>7.2452307996441627</v>
      </c>
      <c r="J13" t="s">
        <v>6</v>
      </c>
    </row>
    <row r="14" spans="1:10" x14ac:dyDescent="0.25">
      <c r="A14" s="2">
        <v>8</v>
      </c>
      <c r="B14" s="28">
        <f t="shared" si="1"/>
        <v>2158</v>
      </c>
      <c r="C14" s="29">
        <f t="shared" si="2"/>
        <v>12.794972133285901</v>
      </c>
      <c r="D14" s="4">
        <v>644</v>
      </c>
      <c r="E14" s="9">
        <f t="shared" si="3"/>
        <v>14.194401586951729</v>
      </c>
      <c r="F14" s="4">
        <v>133</v>
      </c>
      <c r="G14" s="9">
        <f t="shared" si="4"/>
        <v>6.0126582278481013</v>
      </c>
      <c r="H14" s="6">
        <v>1381</v>
      </c>
      <c r="I14" s="9">
        <f t="shared" si="5"/>
        <v>13.65029158841554</v>
      </c>
    </row>
    <row r="15" spans="1:10" x14ac:dyDescent="0.25">
      <c r="A15" s="2">
        <v>9</v>
      </c>
      <c r="B15" s="28">
        <f t="shared" si="1"/>
        <v>1101</v>
      </c>
      <c r="C15" s="29">
        <f t="shared" si="2"/>
        <v>6.5279260049804346</v>
      </c>
      <c r="D15" s="4">
        <v>280</v>
      </c>
      <c r="E15" s="9">
        <f t="shared" si="3"/>
        <v>6.1714789508485781</v>
      </c>
      <c r="F15" s="4">
        <v>97</v>
      </c>
      <c r="G15" s="9">
        <f t="shared" si="4"/>
        <v>4.3851717902350806</v>
      </c>
      <c r="H15" s="6">
        <v>724</v>
      </c>
      <c r="I15" s="9">
        <f t="shared" si="5"/>
        <v>7.1562716220223379</v>
      </c>
    </row>
    <row r="16" spans="1:10" x14ac:dyDescent="0.25">
      <c r="A16" s="2">
        <v>10</v>
      </c>
      <c r="B16" s="28">
        <f t="shared" si="1"/>
        <v>833</v>
      </c>
      <c r="C16" s="29">
        <f t="shared" si="2"/>
        <v>4.9389303925056325</v>
      </c>
      <c r="D16" s="4">
        <v>211</v>
      </c>
      <c r="E16" s="9">
        <f t="shared" si="3"/>
        <v>4.6506502093894646</v>
      </c>
      <c r="F16" s="4">
        <v>172</v>
      </c>
      <c r="G16" s="9">
        <f t="shared" si="4"/>
        <v>7.7757685352622063</v>
      </c>
      <c r="H16" s="6">
        <v>450</v>
      </c>
      <c r="I16" s="9">
        <f t="shared" si="5"/>
        <v>4.4479588810912327</v>
      </c>
    </row>
    <row r="17" spans="1:9" x14ac:dyDescent="0.25">
      <c r="A17" s="2">
        <v>11</v>
      </c>
      <c r="B17" s="28">
        <f t="shared" si="1"/>
        <v>685</v>
      </c>
      <c r="C17" s="29">
        <f t="shared" si="2"/>
        <v>4.0614253527807422</v>
      </c>
      <c r="D17" s="4">
        <v>168</v>
      </c>
      <c r="E17" s="9">
        <f t="shared" si="3"/>
        <v>3.702887370509147</v>
      </c>
      <c r="F17" s="4">
        <v>148</v>
      </c>
      <c r="G17" s="9">
        <f t="shared" si="4"/>
        <v>6.6907775768535265</v>
      </c>
      <c r="H17" s="6">
        <v>369</v>
      </c>
      <c r="I17" s="9">
        <f t="shared" si="5"/>
        <v>3.6473262824948107</v>
      </c>
    </row>
    <row r="18" spans="1:9" x14ac:dyDescent="0.25">
      <c r="A18" s="2">
        <v>12</v>
      </c>
      <c r="B18" s="28">
        <f t="shared" si="1"/>
        <v>883</v>
      </c>
      <c r="C18" s="29">
        <f t="shared" si="2"/>
        <v>5.2353847978180958</v>
      </c>
      <c r="D18" s="4">
        <v>304</v>
      </c>
      <c r="E18" s="9">
        <f t="shared" si="3"/>
        <v>6.7004628609213137</v>
      </c>
      <c r="F18" s="4">
        <v>78</v>
      </c>
      <c r="G18" s="9">
        <f t="shared" si="4"/>
        <v>3.52622061482821</v>
      </c>
      <c r="H18" s="6">
        <v>501</v>
      </c>
      <c r="I18" s="9">
        <f t="shared" si="5"/>
        <v>4.9520608876149055</v>
      </c>
    </row>
    <row r="19" spans="1:9" x14ac:dyDescent="0.25">
      <c r="A19" s="2">
        <v>13</v>
      </c>
      <c r="B19" s="28">
        <f t="shared" si="1"/>
        <v>699</v>
      </c>
      <c r="C19" s="29">
        <f t="shared" si="2"/>
        <v>4.1444325862682323</v>
      </c>
      <c r="D19" s="4">
        <v>248</v>
      </c>
      <c r="E19" s="9">
        <f t="shared" si="3"/>
        <v>5.4661670707515979</v>
      </c>
      <c r="F19" s="4">
        <v>100</v>
      </c>
      <c r="G19" s="9">
        <f t="shared" si="4"/>
        <v>4.5207956600361667</v>
      </c>
      <c r="H19" s="6">
        <v>351</v>
      </c>
      <c r="I19" s="9">
        <f t="shared" si="5"/>
        <v>3.4694079272511615</v>
      </c>
    </row>
    <row r="20" spans="1:9" x14ac:dyDescent="0.25">
      <c r="A20" s="2">
        <v>14</v>
      </c>
      <c r="B20" s="28">
        <f t="shared" si="1"/>
        <v>730</v>
      </c>
      <c r="C20" s="29">
        <f t="shared" si="2"/>
        <v>4.3282343175619591</v>
      </c>
      <c r="D20" s="4">
        <v>235</v>
      </c>
      <c r="E20" s="9">
        <f t="shared" si="3"/>
        <v>5.1796341194621993</v>
      </c>
      <c r="F20" s="4">
        <v>138</v>
      </c>
      <c r="G20" s="9">
        <f t="shared" si="4"/>
        <v>6.2386980108499097</v>
      </c>
      <c r="H20" s="6">
        <v>357</v>
      </c>
      <c r="I20" s="9">
        <f t="shared" si="5"/>
        <v>3.5287140456657111</v>
      </c>
    </row>
    <row r="21" spans="1:9" x14ac:dyDescent="0.25">
      <c r="A21" s="2">
        <v>15</v>
      </c>
      <c r="B21" s="28">
        <f t="shared" si="1"/>
        <v>1004</v>
      </c>
      <c r="C21" s="29">
        <f t="shared" si="2"/>
        <v>5.9528044586742563</v>
      </c>
      <c r="D21" s="4">
        <v>322</v>
      </c>
      <c r="E21" s="9">
        <f t="shared" si="3"/>
        <v>7.0972007934758645</v>
      </c>
      <c r="F21" s="4">
        <v>94</v>
      </c>
      <c r="G21" s="9">
        <f t="shared" si="4"/>
        <v>4.2495479204339963</v>
      </c>
      <c r="H21" s="6">
        <v>588</v>
      </c>
      <c r="I21" s="9">
        <f t="shared" si="5"/>
        <v>5.8119996046258775</v>
      </c>
    </row>
    <row r="22" spans="1:9" x14ac:dyDescent="0.25">
      <c r="A22" s="3" t="s">
        <v>5</v>
      </c>
      <c r="B22" s="28">
        <f t="shared" si="1"/>
        <v>376</v>
      </c>
      <c r="C22" s="29">
        <f t="shared" si="2"/>
        <v>2.2293371279497212</v>
      </c>
      <c r="D22" s="3">
        <v>84</v>
      </c>
      <c r="E22" s="9">
        <f t="shared" si="3"/>
        <v>1.8514436852545735</v>
      </c>
      <c r="F22" s="3">
        <v>77</v>
      </c>
      <c r="G22" s="9">
        <f t="shared" si="4"/>
        <v>3.481012658227848</v>
      </c>
      <c r="H22" s="7">
        <v>215</v>
      </c>
      <c r="I22" s="9">
        <f t="shared" si="5"/>
        <v>2.1251359098547002</v>
      </c>
    </row>
    <row r="23" spans="1:9" x14ac:dyDescent="0.25">
      <c r="A23" s="32" t="s">
        <v>37</v>
      </c>
      <c r="B23" s="23"/>
      <c r="C23" s="24"/>
      <c r="D23" s="23"/>
      <c r="E23" s="24"/>
      <c r="F23" s="23"/>
      <c r="G23" s="24"/>
      <c r="H23" s="23"/>
      <c r="I23" s="24"/>
    </row>
    <row r="24" spans="1:9" ht="29.25" customHeight="1" x14ac:dyDescent="0.25">
      <c r="A24" s="61" t="s">
        <v>30</v>
      </c>
      <c r="B24" s="61"/>
      <c r="C24" s="61"/>
      <c r="D24" s="61"/>
      <c r="E24" s="61"/>
      <c r="F24" s="61"/>
      <c r="G24" s="61"/>
      <c r="H24" s="61"/>
      <c r="I24" s="61"/>
    </row>
  </sheetData>
  <mergeCells count="8">
    <mergeCell ref="A24:I24"/>
    <mergeCell ref="A1:I2"/>
    <mergeCell ref="A3:A5"/>
    <mergeCell ref="B3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D10" sqref="D10"/>
    </sheetView>
  </sheetViews>
  <sheetFormatPr baseColWidth="10" defaultRowHeight="15" x14ac:dyDescent="0.25"/>
  <cols>
    <col min="9" max="9" width="9.42578125" customWidth="1"/>
    <col min="10" max="10" width="9.28515625" customWidth="1"/>
  </cols>
  <sheetData>
    <row r="1" spans="1:10" x14ac:dyDescent="0.25">
      <c r="A1" s="60" t="s">
        <v>42</v>
      </c>
      <c r="B1" s="60"/>
      <c r="C1" s="60"/>
      <c r="D1" s="60"/>
      <c r="E1" s="60"/>
      <c r="F1" s="60"/>
      <c r="G1" s="60"/>
      <c r="H1" s="60"/>
      <c r="I1" s="60"/>
    </row>
    <row r="2" spans="1:10" ht="31.5" customHeight="1" x14ac:dyDescent="0.25">
      <c r="A2" s="62"/>
      <c r="B2" s="62"/>
      <c r="C2" s="62"/>
      <c r="D2" s="62"/>
      <c r="E2" s="62"/>
      <c r="F2" s="62"/>
      <c r="G2" s="62"/>
      <c r="H2" s="62"/>
      <c r="I2" s="62"/>
    </row>
    <row r="3" spans="1:10" x14ac:dyDescent="0.25">
      <c r="A3" s="63" t="s">
        <v>0</v>
      </c>
      <c r="B3" s="66" t="s">
        <v>4</v>
      </c>
      <c r="C3" s="66"/>
      <c r="D3" s="66"/>
      <c r="E3" s="66"/>
      <c r="F3" s="66"/>
      <c r="G3" s="66"/>
      <c r="H3" s="66"/>
      <c r="I3" s="66"/>
    </row>
    <row r="4" spans="1:10" ht="26.25" customHeight="1" x14ac:dyDescent="0.25">
      <c r="A4" s="64"/>
      <c r="B4" s="63" t="s">
        <v>1</v>
      </c>
      <c r="C4" s="67"/>
      <c r="D4" s="68" t="s">
        <v>38</v>
      </c>
      <c r="E4" s="69"/>
      <c r="F4" s="69" t="s">
        <v>39</v>
      </c>
      <c r="G4" s="69"/>
      <c r="H4" s="70" t="s">
        <v>40</v>
      </c>
      <c r="I4" s="70"/>
    </row>
    <row r="5" spans="1:10" x14ac:dyDescent="0.25">
      <c r="A5" s="65"/>
      <c r="B5" s="27" t="s">
        <v>2</v>
      </c>
      <c r="C5" s="27" t="s">
        <v>3</v>
      </c>
      <c r="D5" s="27" t="s">
        <v>2</v>
      </c>
      <c r="E5" s="27" t="s">
        <v>3</v>
      </c>
      <c r="F5" s="27" t="s">
        <v>2</v>
      </c>
      <c r="G5" s="27" t="s">
        <v>3</v>
      </c>
      <c r="H5" s="27" t="s">
        <v>2</v>
      </c>
      <c r="I5" s="27" t="s">
        <v>3</v>
      </c>
    </row>
    <row r="6" spans="1:10" x14ac:dyDescent="0.25">
      <c r="A6" s="1" t="s">
        <v>1</v>
      </c>
      <c r="B6" s="28">
        <v>15470</v>
      </c>
      <c r="C6" s="29">
        <v>100</v>
      </c>
      <c r="D6" s="28">
        <v>4678</v>
      </c>
      <c r="E6" s="29">
        <v>100</v>
      </c>
      <c r="F6" s="28">
        <v>1977</v>
      </c>
      <c r="G6" s="29">
        <v>100</v>
      </c>
      <c r="H6" s="28">
        <v>8815</v>
      </c>
      <c r="I6" s="29">
        <v>100</v>
      </c>
    </row>
    <row r="7" spans="1:10" x14ac:dyDescent="0.25">
      <c r="A7" s="2">
        <v>1</v>
      </c>
      <c r="B7" s="28">
        <v>1731</v>
      </c>
      <c r="C7" s="29">
        <v>11.189398836457661</v>
      </c>
      <c r="D7" s="4">
        <v>495</v>
      </c>
      <c r="E7" s="9">
        <v>10.581445061992305</v>
      </c>
      <c r="F7" s="4">
        <v>158</v>
      </c>
      <c r="G7" s="9">
        <v>7.991906929691452</v>
      </c>
      <c r="H7" s="6">
        <v>1078</v>
      </c>
      <c r="I7" s="9">
        <v>12.229154849688031</v>
      </c>
    </row>
    <row r="8" spans="1:10" x14ac:dyDescent="0.25">
      <c r="A8" s="2">
        <v>2</v>
      </c>
      <c r="B8" s="1">
        <v>352</v>
      </c>
      <c r="C8" s="29">
        <v>2.2753716871363929</v>
      </c>
      <c r="D8" s="4">
        <v>127</v>
      </c>
      <c r="E8" s="9">
        <v>2.71483539974348</v>
      </c>
      <c r="F8" s="4">
        <v>31</v>
      </c>
      <c r="G8" s="9">
        <v>1.5680323722812342</v>
      </c>
      <c r="H8" s="6">
        <v>194</v>
      </c>
      <c r="I8" s="9">
        <v>2.2007941009642655</v>
      </c>
    </row>
    <row r="9" spans="1:10" x14ac:dyDescent="0.25">
      <c r="A9" s="2">
        <v>3</v>
      </c>
      <c r="B9" s="1">
        <v>987</v>
      </c>
      <c r="C9" s="29">
        <v>6.3800904977375561</v>
      </c>
      <c r="D9" s="4">
        <v>310</v>
      </c>
      <c r="E9" s="9">
        <v>6.6267635741769988</v>
      </c>
      <c r="F9" s="4">
        <v>97</v>
      </c>
      <c r="G9" s="9">
        <v>4.9064238745574107</v>
      </c>
      <c r="H9" s="6">
        <v>580</v>
      </c>
      <c r="I9" s="9">
        <v>6.5796937039137831</v>
      </c>
    </row>
    <row r="10" spans="1:10" x14ac:dyDescent="0.25">
      <c r="A10" s="2">
        <v>4</v>
      </c>
      <c r="B10" s="28">
        <v>2190</v>
      </c>
      <c r="C10" s="29">
        <v>14.156431803490626</v>
      </c>
      <c r="D10" s="4">
        <v>636</v>
      </c>
      <c r="E10" s="9">
        <v>13.595553655408294</v>
      </c>
      <c r="F10" s="4">
        <v>225</v>
      </c>
      <c r="G10" s="9">
        <v>11.380880121396055</v>
      </c>
      <c r="H10" s="6">
        <v>1329</v>
      </c>
      <c r="I10" s="9">
        <v>15.076574021554167</v>
      </c>
    </row>
    <row r="11" spans="1:10" x14ac:dyDescent="0.25">
      <c r="A11" s="2">
        <v>5</v>
      </c>
      <c r="B11" s="1">
        <v>612</v>
      </c>
      <c r="C11" s="29">
        <v>3.9560439560439558</v>
      </c>
      <c r="D11" s="4">
        <v>140</v>
      </c>
      <c r="E11" s="9">
        <v>2.9927319367250962</v>
      </c>
      <c r="F11" s="4">
        <v>145</v>
      </c>
      <c r="G11" s="9">
        <v>7.3343449671219014</v>
      </c>
      <c r="H11" s="6">
        <v>327</v>
      </c>
      <c r="I11" s="9">
        <v>3.7095859330686327</v>
      </c>
    </row>
    <row r="12" spans="1:10" x14ac:dyDescent="0.25">
      <c r="A12" s="2">
        <v>6</v>
      </c>
      <c r="B12" s="1">
        <v>545</v>
      </c>
      <c r="C12" s="29">
        <v>3.5229476405946993</v>
      </c>
      <c r="D12" s="4">
        <v>134</v>
      </c>
      <c r="E12" s="33">
        <v>2.8644719965797352</v>
      </c>
      <c r="F12" s="4">
        <v>116</v>
      </c>
      <c r="G12" s="9">
        <v>5.8674759736975215</v>
      </c>
      <c r="H12" s="6">
        <v>295</v>
      </c>
      <c r="I12" s="9">
        <v>3.3465683494044245</v>
      </c>
    </row>
    <row r="13" spans="1:10" x14ac:dyDescent="0.25">
      <c r="A13" s="2">
        <v>7</v>
      </c>
      <c r="B13" s="28">
        <v>1368</v>
      </c>
      <c r="C13" s="29">
        <v>8.8429217840982552</v>
      </c>
      <c r="D13" s="4">
        <v>277</v>
      </c>
      <c r="E13" s="9">
        <v>5.9213339033775121</v>
      </c>
      <c r="F13" s="4">
        <v>269</v>
      </c>
      <c r="G13" s="9">
        <v>13.60647445624684</v>
      </c>
      <c r="H13" s="6">
        <v>822</v>
      </c>
      <c r="I13" s="9">
        <v>9.325014180374362</v>
      </c>
      <c r="J13" t="s">
        <v>6</v>
      </c>
    </row>
    <row r="14" spans="1:10" x14ac:dyDescent="0.25">
      <c r="A14" s="2">
        <v>8</v>
      </c>
      <c r="B14" s="28">
        <v>1822</v>
      </c>
      <c r="C14" s="29">
        <v>11.777634130575306</v>
      </c>
      <c r="D14" s="4">
        <v>572</v>
      </c>
      <c r="E14" s="9">
        <v>12.227447627191108</v>
      </c>
      <c r="F14" s="4">
        <v>134</v>
      </c>
      <c r="G14" s="9">
        <v>6.7779463834092057</v>
      </c>
      <c r="H14" s="6">
        <v>1116</v>
      </c>
      <c r="I14" s="9">
        <v>12.660238230289281</v>
      </c>
    </row>
    <row r="15" spans="1:10" x14ac:dyDescent="0.25">
      <c r="A15" s="2">
        <v>9</v>
      </c>
      <c r="B15" s="28">
        <v>1146</v>
      </c>
      <c r="C15" s="29">
        <v>7.4078862314156435</v>
      </c>
      <c r="D15" s="4">
        <v>379</v>
      </c>
      <c r="E15" s="9">
        <v>8.1017528858486543</v>
      </c>
      <c r="F15" s="4">
        <v>124</v>
      </c>
      <c r="G15" s="9">
        <v>6.2721294891249366</v>
      </c>
      <c r="H15" s="6">
        <v>643</v>
      </c>
      <c r="I15" s="9">
        <v>7.2943845717526949</v>
      </c>
    </row>
    <row r="16" spans="1:10" x14ac:dyDescent="0.25">
      <c r="A16" s="2">
        <v>10</v>
      </c>
      <c r="B16" s="1">
        <v>812</v>
      </c>
      <c r="C16" s="29">
        <v>5.248868778280543</v>
      </c>
      <c r="D16" s="4">
        <v>207</v>
      </c>
      <c r="E16" s="9">
        <v>4.4249679350149638</v>
      </c>
      <c r="F16" s="4">
        <v>154</v>
      </c>
      <c r="G16" s="9">
        <v>7.7895801719777449</v>
      </c>
      <c r="H16" s="6">
        <v>451</v>
      </c>
      <c r="I16" s="9">
        <v>5.1162790697674421</v>
      </c>
    </row>
    <row r="17" spans="1:9" x14ac:dyDescent="0.25">
      <c r="A17" s="2">
        <v>11</v>
      </c>
      <c r="B17" s="1">
        <v>687</v>
      </c>
      <c r="C17" s="29">
        <v>4.4408532643826764</v>
      </c>
      <c r="D17" s="4">
        <v>179</v>
      </c>
      <c r="E17" s="9">
        <v>3.8264215476699439</v>
      </c>
      <c r="F17" s="4">
        <v>150</v>
      </c>
      <c r="G17" s="9">
        <v>7.587253414264036</v>
      </c>
      <c r="H17" s="6">
        <v>358</v>
      </c>
      <c r="I17" s="9">
        <v>4.0612592172433359</v>
      </c>
    </row>
    <row r="18" spans="1:9" x14ac:dyDescent="0.25">
      <c r="A18" s="2">
        <v>12</v>
      </c>
      <c r="B18" s="1">
        <v>855</v>
      </c>
      <c r="C18" s="29">
        <v>5.5268261150614091</v>
      </c>
      <c r="D18" s="4">
        <v>377</v>
      </c>
      <c r="E18" s="9">
        <v>8.058999572466865</v>
      </c>
      <c r="F18" s="4">
        <v>80</v>
      </c>
      <c r="G18" s="9">
        <v>4.046535154274153</v>
      </c>
      <c r="H18" s="6">
        <v>398</v>
      </c>
      <c r="I18" s="9">
        <v>4.5150311968235961</v>
      </c>
    </row>
    <row r="19" spans="1:9" x14ac:dyDescent="0.25">
      <c r="A19" s="2">
        <v>13</v>
      </c>
      <c r="B19" s="1">
        <v>577</v>
      </c>
      <c r="C19" s="29">
        <v>3.7297996121525534</v>
      </c>
      <c r="D19" s="4">
        <v>241</v>
      </c>
      <c r="E19" s="9">
        <v>5.1517742625053442</v>
      </c>
      <c r="F19" s="4">
        <v>64</v>
      </c>
      <c r="G19" s="9">
        <v>3.2372281234193223</v>
      </c>
      <c r="H19" s="6">
        <v>272</v>
      </c>
      <c r="I19" s="9">
        <v>3.0856494611457745</v>
      </c>
    </row>
    <row r="20" spans="1:9" x14ac:dyDescent="0.25">
      <c r="A20" s="2">
        <v>14</v>
      </c>
      <c r="B20" s="1">
        <v>566</v>
      </c>
      <c r="C20" s="29">
        <v>3.6586942469295414</v>
      </c>
      <c r="D20" s="4">
        <v>197</v>
      </c>
      <c r="E20" s="9">
        <v>4.2112013681060283</v>
      </c>
      <c r="F20" s="4">
        <v>73</v>
      </c>
      <c r="G20" s="9">
        <v>3.6924633282751649</v>
      </c>
      <c r="H20" s="6">
        <v>296</v>
      </c>
      <c r="I20" s="9">
        <v>3.3579126488939308</v>
      </c>
    </row>
    <row r="21" spans="1:9" x14ac:dyDescent="0.25">
      <c r="A21" s="2">
        <v>15</v>
      </c>
      <c r="B21" s="1">
        <v>827</v>
      </c>
      <c r="C21" s="29">
        <v>5.3458306399482867</v>
      </c>
      <c r="D21" s="4">
        <v>306</v>
      </c>
      <c r="E21" s="9">
        <v>6.5412569474134248</v>
      </c>
      <c r="F21" s="4">
        <v>82</v>
      </c>
      <c r="G21" s="9">
        <v>4.1476985331310061</v>
      </c>
      <c r="H21" s="6">
        <v>439</v>
      </c>
      <c r="I21" s="9">
        <v>4.9801474758933635</v>
      </c>
    </row>
    <row r="22" spans="1:9" x14ac:dyDescent="0.25">
      <c r="A22" s="3" t="s">
        <v>5</v>
      </c>
      <c r="B22" s="30">
        <v>393</v>
      </c>
      <c r="C22" s="31">
        <v>2.5404007756948932</v>
      </c>
      <c r="D22" s="3">
        <v>101</v>
      </c>
      <c r="E22" s="10">
        <v>2.159042325780248</v>
      </c>
      <c r="F22" s="3">
        <v>75</v>
      </c>
      <c r="G22" s="10">
        <v>3.793626707132018</v>
      </c>
      <c r="H22" s="7">
        <v>217</v>
      </c>
      <c r="I22" s="10">
        <v>2.4617129892229155</v>
      </c>
    </row>
    <row r="23" spans="1:9" x14ac:dyDescent="0.25">
      <c r="A23" s="32" t="s">
        <v>37</v>
      </c>
      <c r="B23" s="23"/>
      <c r="C23" s="24"/>
      <c r="D23" s="23"/>
      <c r="E23" s="24"/>
      <c r="F23" s="23"/>
      <c r="G23" s="24"/>
      <c r="H23" s="23"/>
      <c r="I23" s="24"/>
    </row>
    <row r="24" spans="1:9" ht="29.25" customHeight="1" x14ac:dyDescent="0.25">
      <c r="A24" s="61" t="s">
        <v>30</v>
      </c>
      <c r="B24" s="61"/>
      <c r="C24" s="61"/>
      <c r="D24" s="61"/>
      <c r="E24" s="61"/>
      <c r="F24" s="61"/>
      <c r="G24" s="61"/>
      <c r="H24" s="61"/>
      <c r="I24" s="61"/>
    </row>
    <row r="28" spans="1:9" x14ac:dyDescent="0.25">
      <c r="H28" t="s">
        <v>6</v>
      </c>
    </row>
  </sheetData>
  <mergeCells count="8">
    <mergeCell ref="A1:I2"/>
    <mergeCell ref="A24:I24"/>
    <mergeCell ref="A3:A5"/>
    <mergeCell ref="B3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9" sqref="D9"/>
    </sheetView>
  </sheetViews>
  <sheetFormatPr baseColWidth="10" defaultRowHeight="15" x14ac:dyDescent="0.25"/>
  <sheetData>
    <row r="1" spans="1:10" ht="55.5" customHeight="1" x14ac:dyDescent="0.25">
      <c r="A1" s="71" t="s">
        <v>35</v>
      </c>
      <c r="B1" s="71"/>
      <c r="C1" s="71"/>
      <c r="D1" s="71"/>
      <c r="E1" s="71"/>
      <c r="F1" s="71"/>
      <c r="G1" s="71"/>
      <c r="H1" s="71"/>
      <c r="I1" s="71"/>
    </row>
    <row r="2" spans="1:10" x14ac:dyDescent="0.25">
      <c r="A2" s="63" t="s">
        <v>0</v>
      </c>
      <c r="B2" s="66" t="s">
        <v>4</v>
      </c>
      <c r="C2" s="66"/>
      <c r="D2" s="66"/>
      <c r="E2" s="66"/>
      <c r="F2" s="66"/>
      <c r="G2" s="66"/>
      <c r="H2" s="66"/>
      <c r="I2" s="66"/>
    </row>
    <row r="3" spans="1:10" ht="26.25" customHeight="1" x14ac:dyDescent="0.25">
      <c r="A3" s="64"/>
      <c r="B3" s="63" t="s">
        <v>1</v>
      </c>
      <c r="C3" s="67"/>
      <c r="D3" s="68" t="s">
        <v>38</v>
      </c>
      <c r="E3" s="69"/>
      <c r="F3" s="69" t="s">
        <v>39</v>
      </c>
      <c r="G3" s="69"/>
      <c r="H3" s="70" t="s">
        <v>32</v>
      </c>
      <c r="I3" s="70"/>
      <c r="J3" s="25"/>
    </row>
    <row r="4" spans="1:10" x14ac:dyDescent="0.25">
      <c r="A4" s="65"/>
      <c r="B4" s="5" t="s">
        <v>2</v>
      </c>
      <c r="C4" s="5" t="s">
        <v>3</v>
      </c>
      <c r="D4" s="5" t="s">
        <v>2</v>
      </c>
      <c r="E4" s="5" t="s">
        <v>3</v>
      </c>
      <c r="F4" s="5" t="s">
        <v>2</v>
      </c>
      <c r="G4" s="5" t="s">
        <v>3</v>
      </c>
      <c r="H4" s="5" t="s">
        <v>2</v>
      </c>
      <c r="I4" s="5" t="s">
        <v>3</v>
      </c>
    </row>
    <row r="5" spans="1:10" x14ac:dyDescent="0.25">
      <c r="A5" s="1" t="s">
        <v>1</v>
      </c>
      <c r="B5" s="16">
        <v>13987</v>
      </c>
      <c r="C5" s="9">
        <v>100</v>
      </c>
      <c r="D5" s="16">
        <v>4206</v>
      </c>
      <c r="E5" s="17">
        <v>99.999999999999986</v>
      </c>
      <c r="F5" s="16">
        <v>1731</v>
      </c>
      <c r="G5" s="17">
        <v>100.00000000000001</v>
      </c>
      <c r="H5" s="16">
        <v>8050</v>
      </c>
      <c r="I5" s="17">
        <v>100</v>
      </c>
    </row>
    <row r="6" spans="1:10" x14ac:dyDescent="0.25">
      <c r="A6" s="2">
        <v>1</v>
      </c>
      <c r="B6" s="6">
        <v>1398</v>
      </c>
      <c r="C6" s="9">
        <v>9.9949953528276243</v>
      </c>
      <c r="D6" s="6">
        <v>387</v>
      </c>
      <c r="E6" s="9">
        <v>9.2011412268188302</v>
      </c>
      <c r="F6" s="6">
        <v>128</v>
      </c>
      <c r="G6" s="9">
        <v>7.3945696129404963</v>
      </c>
      <c r="H6" s="6">
        <v>883</v>
      </c>
      <c r="I6" s="9">
        <v>10.968944099378881</v>
      </c>
    </row>
    <row r="7" spans="1:10" x14ac:dyDescent="0.25">
      <c r="A7" s="2">
        <v>2</v>
      </c>
      <c r="B7" s="6">
        <v>334</v>
      </c>
      <c r="C7" s="9">
        <v>2.3879316508186172</v>
      </c>
      <c r="D7" s="6">
        <v>118</v>
      </c>
      <c r="E7" s="9">
        <v>2.8055159296243461</v>
      </c>
      <c r="F7" s="6">
        <v>36</v>
      </c>
      <c r="G7" s="9">
        <v>2.0797227036395149</v>
      </c>
      <c r="H7" s="6">
        <v>180</v>
      </c>
      <c r="I7" s="9">
        <v>2.2360248447204971</v>
      </c>
    </row>
    <row r="8" spans="1:10" x14ac:dyDescent="0.25">
      <c r="A8" s="2">
        <v>3</v>
      </c>
      <c r="B8" s="6">
        <v>850</v>
      </c>
      <c r="C8" s="9">
        <v>6.0770715664545651</v>
      </c>
      <c r="D8" s="6">
        <v>252</v>
      </c>
      <c r="E8" s="9">
        <v>5.9914407988587728</v>
      </c>
      <c r="F8" s="6">
        <v>79</v>
      </c>
      <c r="G8" s="9">
        <v>4.5638359329867129</v>
      </c>
      <c r="H8" s="6">
        <v>519</v>
      </c>
      <c r="I8" s="9">
        <v>6.4472049689440993</v>
      </c>
    </row>
    <row r="9" spans="1:10" x14ac:dyDescent="0.25">
      <c r="A9" s="2">
        <v>4</v>
      </c>
      <c r="B9" s="6">
        <v>1984</v>
      </c>
      <c r="C9" s="9">
        <v>14.184599985701007</v>
      </c>
      <c r="D9" s="6">
        <v>537</v>
      </c>
      <c r="E9" s="9">
        <v>12.76747503566334</v>
      </c>
      <c r="F9" s="6">
        <v>225</v>
      </c>
      <c r="G9" s="9">
        <v>12.998266897746969</v>
      </c>
      <c r="H9" s="6">
        <v>1222</v>
      </c>
      <c r="I9" s="9">
        <v>15.180124223602483</v>
      </c>
    </row>
    <row r="10" spans="1:10" x14ac:dyDescent="0.25">
      <c r="A10" s="2">
        <v>5</v>
      </c>
      <c r="B10" s="6">
        <v>598</v>
      </c>
      <c r="C10" s="9">
        <v>4.2753985843997997</v>
      </c>
      <c r="D10" s="6">
        <v>148</v>
      </c>
      <c r="E10" s="9">
        <v>3.5187826913932478</v>
      </c>
      <c r="F10" s="6">
        <v>106</v>
      </c>
      <c r="G10" s="9">
        <v>6.1236279607163491</v>
      </c>
      <c r="H10" s="6">
        <v>344</v>
      </c>
      <c r="I10" s="9">
        <v>4.2732919254658386</v>
      </c>
    </row>
    <row r="11" spans="1:10" x14ac:dyDescent="0.25">
      <c r="A11" s="2">
        <v>6</v>
      </c>
      <c r="B11" s="6">
        <v>502</v>
      </c>
      <c r="C11" s="9">
        <v>3.589046972188461</v>
      </c>
      <c r="D11" s="6">
        <v>140</v>
      </c>
      <c r="E11" s="9">
        <v>3.3285782215882076</v>
      </c>
      <c r="F11" s="6">
        <v>95</v>
      </c>
      <c r="G11" s="9">
        <v>5.4881571346042746</v>
      </c>
      <c r="H11" s="6">
        <v>267</v>
      </c>
      <c r="I11" s="9">
        <v>3.3167701863354035</v>
      </c>
      <c r="J11" t="s">
        <v>6</v>
      </c>
    </row>
    <row r="12" spans="1:10" x14ac:dyDescent="0.25">
      <c r="A12" s="2">
        <v>7</v>
      </c>
      <c r="B12" s="6">
        <v>1426</v>
      </c>
      <c r="C12" s="9">
        <v>10.195181239722599</v>
      </c>
      <c r="D12" s="6">
        <v>355</v>
      </c>
      <c r="E12" s="9">
        <v>8.4403233475986692</v>
      </c>
      <c r="F12" s="6">
        <v>208</v>
      </c>
      <c r="G12" s="9">
        <v>12.016175621028308</v>
      </c>
      <c r="H12" s="6">
        <v>863</v>
      </c>
      <c r="I12" s="9">
        <v>10.720496894409939</v>
      </c>
    </row>
    <row r="13" spans="1:10" x14ac:dyDescent="0.25">
      <c r="A13" s="2">
        <v>8</v>
      </c>
      <c r="B13" s="6">
        <v>1452</v>
      </c>
      <c r="C13" s="9">
        <v>10.381068134696504</v>
      </c>
      <c r="D13" s="6">
        <v>418</v>
      </c>
      <c r="E13" s="9">
        <v>9.9381835473133613</v>
      </c>
      <c r="F13" s="6">
        <v>155</v>
      </c>
      <c r="G13" s="9">
        <v>8.9543616406701325</v>
      </c>
      <c r="H13" s="6">
        <v>879</v>
      </c>
      <c r="I13" s="9">
        <v>10.919254658385093</v>
      </c>
    </row>
    <row r="14" spans="1:10" x14ac:dyDescent="0.25">
      <c r="A14" s="2">
        <v>9</v>
      </c>
      <c r="B14" s="6">
        <v>1255</v>
      </c>
      <c r="C14" s="9">
        <v>8.9726174304711517</v>
      </c>
      <c r="D14" s="6">
        <v>408</v>
      </c>
      <c r="E14" s="9">
        <v>9.7004279600570626</v>
      </c>
      <c r="F14" s="6">
        <v>144</v>
      </c>
      <c r="G14" s="9">
        <v>8.3188908145580598</v>
      </c>
      <c r="H14" s="6">
        <v>703</v>
      </c>
      <c r="I14" s="9">
        <v>8.732919254658384</v>
      </c>
    </row>
    <row r="15" spans="1:10" x14ac:dyDescent="0.25">
      <c r="A15" s="2">
        <v>10</v>
      </c>
      <c r="B15" s="6">
        <v>694</v>
      </c>
      <c r="C15" s="9">
        <v>4.9617501966111384</v>
      </c>
      <c r="D15" s="6">
        <v>211</v>
      </c>
      <c r="E15" s="9">
        <v>5.0166428911079413</v>
      </c>
      <c r="F15" s="6">
        <v>98</v>
      </c>
      <c r="G15" s="9">
        <v>5.6614673599075687</v>
      </c>
      <c r="H15" s="6">
        <v>385</v>
      </c>
      <c r="I15" s="9">
        <v>4.7826086956521738</v>
      </c>
    </row>
    <row r="16" spans="1:10" x14ac:dyDescent="0.25">
      <c r="A16" s="2">
        <v>11</v>
      </c>
      <c r="B16" s="6">
        <v>727</v>
      </c>
      <c r="C16" s="9">
        <v>5.1976835633087868</v>
      </c>
      <c r="D16" s="6">
        <v>221</v>
      </c>
      <c r="E16" s="9">
        <v>5.2543984783642417</v>
      </c>
      <c r="F16" s="6">
        <v>103</v>
      </c>
      <c r="G16" s="9">
        <v>5.9503177354130559</v>
      </c>
      <c r="H16" s="6">
        <v>403</v>
      </c>
      <c r="I16" s="9">
        <v>5.0062111801242235</v>
      </c>
    </row>
    <row r="17" spans="1:10" x14ac:dyDescent="0.25">
      <c r="A17" s="2">
        <v>12</v>
      </c>
      <c r="B17" s="6">
        <v>639</v>
      </c>
      <c r="C17" s="9">
        <v>4.5685279187817258</v>
      </c>
      <c r="D17" s="6">
        <v>223</v>
      </c>
      <c r="E17" s="9">
        <v>5.3019495958155014</v>
      </c>
      <c r="F17" s="6">
        <v>83</v>
      </c>
      <c r="G17" s="9">
        <v>4.7949162333911035</v>
      </c>
      <c r="H17" s="6">
        <v>333</v>
      </c>
      <c r="I17" s="9">
        <v>4.1366459627329188</v>
      </c>
    </row>
    <row r="18" spans="1:10" x14ac:dyDescent="0.25">
      <c r="A18" s="2">
        <v>13</v>
      </c>
      <c r="B18" s="6">
        <v>528</v>
      </c>
      <c r="C18" s="9">
        <v>3.7749338671623653</v>
      </c>
      <c r="D18" s="6">
        <v>210</v>
      </c>
      <c r="E18" s="9">
        <v>4.9928673323823105</v>
      </c>
      <c r="F18" s="6">
        <v>60</v>
      </c>
      <c r="G18" s="9">
        <v>3.4662045060658579</v>
      </c>
      <c r="H18" s="6">
        <v>258</v>
      </c>
      <c r="I18" s="9">
        <v>3.2049689440993792</v>
      </c>
    </row>
    <row r="19" spans="1:10" x14ac:dyDescent="0.25">
      <c r="A19" s="2">
        <v>14</v>
      </c>
      <c r="B19" s="6">
        <v>570</v>
      </c>
      <c r="C19" s="9">
        <v>4.075212697504826</v>
      </c>
      <c r="D19" s="6">
        <v>233</v>
      </c>
      <c r="E19" s="9">
        <v>5.5397051830718027</v>
      </c>
      <c r="F19" s="6">
        <v>83</v>
      </c>
      <c r="G19" s="9">
        <v>4.7949162333911035</v>
      </c>
      <c r="H19" s="6">
        <v>254</v>
      </c>
      <c r="I19" s="9">
        <v>3.1552795031055902</v>
      </c>
    </row>
    <row r="20" spans="1:10" x14ac:dyDescent="0.25">
      <c r="A20" s="2">
        <v>15</v>
      </c>
      <c r="B20" s="6">
        <v>743</v>
      </c>
      <c r="C20" s="9">
        <v>5.3120754986773431</v>
      </c>
      <c r="D20" s="6">
        <v>238</v>
      </c>
      <c r="E20" s="9">
        <v>5.658582976699952</v>
      </c>
      <c r="F20" s="6">
        <v>85</v>
      </c>
      <c r="G20" s="9">
        <v>4.9104563835932984</v>
      </c>
      <c r="H20" s="6">
        <v>420</v>
      </c>
      <c r="I20" s="9">
        <v>5.2173913043478262</v>
      </c>
    </row>
    <row r="21" spans="1:10" x14ac:dyDescent="0.25">
      <c r="A21" s="20" t="s">
        <v>5</v>
      </c>
      <c r="B21" s="21">
        <v>287</v>
      </c>
      <c r="C21" s="22">
        <v>2.0519053406734824</v>
      </c>
      <c r="D21" s="21">
        <v>107</v>
      </c>
      <c r="E21" s="22">
        <v>2.5439847836424159</v>
      </c>
      <c r="F21" s="21">
        <v>43</v>
      </c>
      <c r="G21" s="22">
        <v>2.4841132293471979</v>
      </c>
      <c r="H21" s="21">
        <v>137</v>
      </c>
      <c r="I21" s="22">
        <v>1.7018633540372672</v>
      </c>
    </row>
    <row r="22" spans="1:10" x14ac:dyDescent="0.25">
      <c r="A22" s="32" t="s">
        <v>37</v>
      </c>
      <c r="B22" s="23"/>
      <c r="C22" s="24"/>
      <c r="D22" s="23"/>
      <c r="E22" s="24"/>
      <c r="F22" s="23"/>
      <c r="G22" s="24"/>
      <c r="H22" s="23"/>
      <c r="I22" s="24"/>
      <c r="J22" s="25"/>
    </row>
    <row r="23" spans="1:10" ht="30" customHeight="1" x14ac:dyDescent="0.25">
      <c r="A23" s="61" t="s">
        <v>30</v>
      </c>
      <c r="B23" s="61"/>
      <c r="C23" s="61"/>
      <c r="D23" s="61"/>
      <c r="E23" s="61"/>
      <c r="F23" s="61"/>
      <c r="G23" s="61"/>
      <c r="H23" s="61"/>
      <c r="I23" s="61"/>
    </row>
  </sheetData>
  <mergeCells count="8">
    <mergeCell ref="A23:I23"/>
    <mergeCell ref="B2:I2"/>
    <mergeCell ref="A1:I1"/>
    <mergeCell ref="A2:A4"/>
    <mergeCell ref="B3:C3"/>
    <mergeCell ref="D3:E3"/>
    <mergeCell ref="F3:G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G15" sqref="G15"/>
    </sheetView>
  </sheetViews>
  <sheetFormatPr baseColWidth="10" defaultRowHeight="15" x14ac:dyDescent="0.25"/>
  <sheetData>
    <row r="1" spans="1:10" ht="48" customHeight="1" x14ac:dyDescent="0.25">
      <c r="A1" s="62" t="s">
        <v>36</v>
      </c>
      <c r="B1" s="62"/>
      <c r="C1" s="62"/>
      <c r="D1" s="62"/>
      <c r="E1" s="62"/>
      <c r="F1" s="62"/>
      <c r="G1" s="62"/>
      <c r="H1" s="62"/>
      <c r="I1" s="62"/>
      <c r="J1" s="8"/>
    </row>
    <row r="2" spans="1:10" x14ac:dyDescent="0.25">
      <c r="A2" s="63" t="s">
        <v>0</v>
      </c>
      <c r="B2" s="66" t="s">
        <v>4</v>
      </c>
      <c r="C2" s="66"/>
      <c r="D2" s="66"/>
      <c r="E2" s="66"/>
      <c r="F2" s="66"/>
      <c r="G2" s="66"/>
      <c r="H2" s="66"/>
      <c r="I2" s="66"/>
    </row>
    <row r="3" spans="1:10" ht="23.25" customHeight="1" x14ac:dyDescent="0.25">
      <c r="A3" s="64"/>
      <c r="B3" s="68" t="s">
        <v>1</v>
      </c>
      <c r="C3" s="74"/>
      <c r="D3" s="68" t="s">
        <v>38</v>
      </c>
      <c r="E3" s="69"/>
      <c r="F3" s="69" t="s">
        <v>39</v>
      </c>
      <c r="G3" s="69"/>
      <c r="H3" s="70" t="s">
        <v>32</v>
      </c>
      <c r="I3" s="70"/>
    </row>
    <row r="4" spans="1:10" x14ac:dyDescent="0.25">
      <c r="A4" s="65"/>
      <c r="B4" s="5" t="s">
        <v>2</v>
      </c>
      <c r="C4" s="5" t="s">
        <v>3</v>
      </c>
      <c r="D4" s="5" t="s">
        <v>2</v>
      </c>
      <c r="E4" s="5" t="s">
        <v>3</v>
      </c>
      <c r="F4" s="5" t="s">
        <v>2</v>
      </c>
      <c r="G4" s="5" t="s">
        <v>3</v>
      </c>
      <c r="H4" s="5" t="s">
        <v>2</v>
      </c>
      <c r="I4" s="5" t="s">
        <v>3</v>
      </c>
    </row>
    <row r="5" spans="1:10" x14ac:dyDescent="0.25">
      <c r="A5" s="1" t="s">
        <v>1</v>
      </c>
      <c r="B5" s="6">
        <v>17941</v>
      </c>
      <c r="C5" s="9">
        <f t="shared" ref="C5:E5" si="0">SUM(C6:C21)</f>
        <v>100</v>
      </c>
      <c r="D5" s="6">
        <v>5360</v>
      </c>
      <c r="E5" s="9">
        <f t="shared" si="0"/>
        <v>99.999999999999986</v>
      </c>
      <c r="F5" s="6">
        <v>2323</v>
      </c>
      <c r="G5" s="9">
        <f t="shared" ref="G5:I5" si="1">SUM(G6:G21)</f>
        <v>100.00000000000001</v>
      </c>
      <c r="H5" s="6">
        <v>10258</v>
      </c>
      <c r="I5" s="4">
        <f t="shared" si="1"/>
        <v>100</v>
      </c>
    </row>
    <row r="6" spans="1:10" x14ac:dyDescent="0.25">
      <c r="A6" s="2">
        <v>1</v>
      </c>
      <c r="B6" s="6">
        <v>1956</v>
      </c>
      <c r="C6" s="9">
        <f>(B6/$B$5)*100</f>
        <v>10.902402318711331</v>
      </c>
      <c r="D6" s="4">
        <v>533</v>
      </c>
      <c r="E6" s="9">
        <f>(D6/$D$5)*100</f>
        <v>9.9440298507462686</v>
      </c>
      <c r="F6" s="6">
        <v>264</v>
      </c>
      <c r="G6" s="9">
        <f>(F6/$F$5)*100</f>
        <v>11.3646147223418</v>
      </c>
      <c r="H6" s="6">
        <v>1159</v>
      </c>
      <c r="I6" s="9">
        <f>(H6/$H$5)*100</f>
        <v>11.298498732696432</v>
      </c>
    </row>
    <row r="7" spans="1:10" x14ac:dyDescent="0.25">
      <c r="A7" s="2">
        <v>2</v>
      </c>
      <c r="B7" s="6">
        <v>464</v>
      </c>
      <c r="C7" s="9">
        <f t="shared" ref="C7:C21" si="2">(B7/$B$5)*100</f>
        <v>2.5862549467699685</v>
      </c>
      <c r="D7" s="4">
        <v>158</v>
      </c>
      <c r="E7" s="9">
        <f t="shared" ref="E7:E21" si="3">(D7/$D$5)*100</f>
        <v>2.9477611940298507</v>
      </c>
      <c r="F7" s="6">
        <v>69</v>
      </c>
      <c r="G7" s="9">
        <f t="shared" ref="G7:G21" si="4">(F7/$F$5)*100</f>
        <v>2.9702970297029703</v>
      </c>
      <c r="H7" s="6">
        <v>237</v>
      </c>
      <c r="I7" s="9">
        <f t="shared" ref="I7:I21" si="5">(H7/$H$5)*100</f>
        <v>2.3103918892571653</v>
      </c>
    </row>
    <row r="8" spans="1:10" x14ac:dyDescent="0.25">
      <c r="A8" s="2">
        <v>3</v>
      </c>
      <c r="B8" s="6">
        <v>1131</v>
      </c>
      <c r="C8" s="9">
        <f t="shared" si="2"/>
        <v>6.3039964327517977</v>
      </c>
      <c r="D8" s="4">
        <v>407</v>
      </c>
      <c r="E8" s="9">
        <f t="shared" si="3"/>
        <v>7.5932835820895521</v>
      </c>
      <c r="F8" s="6">
        <v>117</v>
      </c>
      <c r="G8" s="9">
        <f t="shared" si="4"/>
        <v>5.0365906155832976</v>
      </c>
      <c r="H8" s="6">
        <v>607</v>
      </c>
      <c r="I8" s="9">
        <f t="shared" si="5"/>
        <v>5.9173328134139211</v>
      </c>
    </row>
    <row r="9" spans="1:10" x14ac:dyDescent="0.25">
      <c r="A9" s="2">
        <v>4</v>
      </c>
      <c r="B9" s="6">
        <v>2538</v>
      </c>
      <c r="C9" s="9">
        <f t="shared" si="2"/>
        <v>14.146368652806421</v>
      </c>
      <c r="D9" s="4">
        <v>684</v>
      </c>
      <c r="E9" s="9">
        <f t="shared" si="3"/>
        <v>12.761194029850747</v>
      </c>
      <c r="F9" s="6">
        <v>429</v>
      </c>
      <c r="G9" s="9">
        <f t="shared" si="4"/>
        <v>18.467498923805422</v>
      </c>
      <c r="H9" s="6">
        <v>1425</v>
      </c>
      <c r="I9" s="9">
        <f t="shared" si="5"/>
        <v>13.891596802495613</v>
      </c>
    </row>
    <row r="10" spans="1:10" x14ac:dyDescent="0.25">
      <c r="A10" s="2">
        <v>5</v>
      </c>
      <c r="B10" s="6">
        <v>794</v>
      </c>
      <c r="C10" s="9">
        <f t="shared" si="2"/>
        <v>4.4256173011537818</v>
      </c>
      <c r="D10" s="4">
        <v>250</v>
      </c>
      <c r="E10" s="9">
        <f t="shared" si="3"/>
        <v>4.6641791044776122</v>
      </c>
      <c r="F10" s="6">
        <v>89</v>
      </c>
      <c r="G10" s="9">
        <f t="shared" si="4"/>
        <v>3.8312526904864397</v>
      </c>
      <c r="H10" s="6">
        <v>455</v>
      </c>
      <c r="I10" s="9">
        <f t="shared" si="5"/>
        <v>4.4355624878143889</v>
      </c>
    </row>
    <row r="11" spans="1:10" x14ac:dyDescent="0.25">
      <c r="A11" s="2">
        <v>6</v>
      </c>
      <c r="B11" s="6">
        <v>613</v>
      </c>
      <c r="C11" s="9">
        <f>(B11/$B$5)*100</f>
        <v>3.4167549189008417</v>
      </c>
      <c r="D11" s="4">
        <v>173</v>
      </c>
      <c r="E11" s="9">
        <f t="shared" si="3"/>
        <v>3.2276119402985075</v>
      </c>
      <c r="F11" s="6">
        <v>73</v>
      </c>
      <c r="G11" s="9">
        <f t="shared" si="4"/>
        <v>3.1424881618596641</v>
      </c>
      <c r="H11" s="6">
        <v>367</v>
      </c>
      <c r="I11" s="9">
        <f t="shared" si="5"/>
        <v>3.5776954572041331</v>
      </c>
    </row>
    <row r="12" spans="1:10" x14ac:dyDescent="0.25">
      <c r="A12" s="2">
        <v>7</v>
      </c>
      <c r="B12" s="6">
        <v>1629</v>
      </c>
      <c r="C12" s="9">
        <f t="shared" si="2"/>
        <v>9.0797614402764619</v>
      </c>
      <c r="D12" s="4">
        <v>429</v>
      </c>
      <c r="E12" s="9">
        <f t="shared" si="3"/>
        <v>8.003731343283583</v>
      </c>
      <c r="F12" s="6">
        <v>186</v>
      </c>
      <c r="G12" s="9">
        <f t="shared" si="4"/>
        <v>8.0068876452862678</v>
      </c>
      <c r="H12" s="6">
        <v>1014</v>
      </c>
      <c r="I12" s="9">
        <f t="shared" si="5"/>
        <v>9.8849678299863513</v>
      </c>
    </row>
    <row r="13" spans="1:10" x14ac:dyDescent="0.25">
      <c r="A13" s="2">
        <v>8</v>
      </c>
      <c r="B13" s="6">
        <v>2136</v>
      </c>
      <c r="C13" s="9">
        <f t="shared" si="2"/>
        <v>11.905690875647958</v>
      </c>
      <c r="D13" s="4">
        <v>595</v>
      </c>
      <c r="E13" s="9">
        <f t="shared" si="3"/>
        <v>11.100746268656717</v>
      </c>
      <c r="F13" s="6">
        <v>279</v>
      </c>
      <c r="G13" s="9">
        <f t="shared" si="4"/>
        <v>12.010331467929401</v>
      </c>
      <c r="H13" s="6">
        <v>1262</v>
      </c>
      <c r="I13" s="9">
        <f t="shared" si="5"/>
        <v>12.302593098069799</v>
      </c>
    </row>
    <row r="14" spans="1:10" x14ac:dyDescent="0.25">
      <c r="A14" s="2">
        <v>9</v>
      </c>
      <c r="B14" s="6">
        <v>1231</v>
      </c>
      <c r="C14" s="9">
        <f t="shared" si="2"/>
        <v>6.8613789643832561</v>
      </c>
      <c r="D14" s="4">
        <v>354</v>
      </c>
      <c r="E14" s="9">
        <f t="shared" si="3"/>
        <v>6.6044776119402986</v>
      </c>
      <c r="F14" s="6">
        <v>184</v>
      </c>
      <c r="G14" s="9">
        <f t="shared" si="4"/>
        <v>7.9207920792079207</v>
      </c>
      <c r="H14" s="6">
        <v>693</v>
      </c>
      <c r="I14" s="9">
        <f t="shared" si="5"/>
        <v>6.7557028660557616</v>
      </c>
    </row>
    <row r="15" spans="1:10" x14ac:dyDescent="0.25">
      <c r="A15" s="2">
        <v>10</v>
      </c>
      <c r="B15" s="6">
        <v>854</v>
      </c>
      <c r="C15" s="9">
        <f t="shared" si="2"/>
        <v>4.7600468201326578</v>
      </c>
      <c r="D15" s="4">
        <v>248</v>
      </c>
      <c r="E15" s="9">
        <f t="shared" si="3"/>
        <v>4.6268656716417906</v>
      </c>
      <c r="F15" s="6">
        <v>92</v>
      </c>
      <c r="G15" s="9">
        <f t="shared" si="4"/>
        <v>3.9603960396039604</v>
      </c>
      <c r="H15" s="6">
        <v>514</v>
      </c>
      <c r="I15" s="9">
        <f t="shared" si="5"/>
        <v>5.0107233378826281</v>
      </c>
    </row>
    <row r="16" spans="1:10" x14ac:dyDescent="0.25">
      <c r="A16" s="2">
        <v>11</v>
      </c>
      <c r="B16" s="6">
        <v>884</v>
      </c>
      <c r="C16" s="9">
        <f t="shared" si="2"/>
        <v>4.9272615796220949</v>
      </c>
      <c r="D16" s="4">
        <v>249</v>
      </c>
      <c r="E16" s="9">
        <f t="shared" si="3"/>
        <v>4.6455223880597014</v>
      </c>
      <c r="F16" s="6">
        <v>105</v>
      </c>
      <c r="G16" s="9">
        <f t="shared" si="4"/>
        <v>4.5200172191132157</v>
      </c>
      <c r="H16" s="6">
        <v>530</v>
      </c>
      <c r="I16" s="9">
        <f t="shared" si="5"/>
        <v>5.1666991616299471</v>
      </c>
    </row>
    <row r="17" spans="1:9" x14ac:dyDescent="0.25">
      <c r="A17" s="2">
        <v>12</v>
      </c>
      <c r="B17" s="6">
        <v>873</v>
      </c>
      <c r="C17" s="9">
        <f t="shared" si="2"/>
        <v>4.8659495011426346</v>
      </c>
      <c r="D17" s="4">
        <v>306</v>
      </c>
      <c r="E17" s="9">
        <f t="shared" si="3"/>
        <v>5.7089552238805972</v>
      </c>
      <c r="F17" s="6">
        <v>80</v>
      </c>
      <c r="G17" s="9">
        <f t="shared" si="4"/>
        <v>3.4438226431338785</v>
      </c>
      <c r="H17" s="6">
        <v>487</v>
      </c>
      <c r="I17" s="9">
        <f t="shared" si="5"/>
        <v>4.7475141353090269</v>
      </c>
    </row>
    <row r="18" spans="1:9" x14ac:dyDescent="0.25">
      <c r="A18" s="2">
        <v>13</v>
      </c>
      <c r="B18" s="6">
        <v>716</v>
      </c>
      <c r="C18" s="9">
        <f t="shared" si="2"/>
        <v>3.9908589264812444</v>
      </c>
      <c r="D18" s="4">
        <v>270</v>
      </c>
      <c r="E18" s="9">
        <f t="shared" si="3"/>
        <v>5.0373134328358207</v>
      </c>
      <c r="F18" s="6">
        <v>86</v>
      </c>
      <c r="G18" s="9">
        <f t="shared" si="4"/>
        <v>3.702109341368919</v>
      </c>
      <c r="H18" s="6">
        <v>360</v>
      </c>
      <c r="I18" s="9">
        <f t="shared" si="5"/>
        <v>3.5094560343146814</v>
      </c>
    </row>
    <row r="19" spans="1:9" x14ac:dyDescent="0.25">
      <c r="A19" s="2">
        <v>14</v>
      </c>
      <c r="B19" s="6">
        <v>747</v>
      </c>
      <c r="C19" s="9">
        <f t="shared" si="2"/>
        <v>4.163647511286996</v>
      </c>
      <c r="D19" s="4">
        <v>240</v>
      </c>
      <c r="E19" s="9">
        <f t="shared" si="3"/>
        <v>4.4776119402985071</v>
      </c>
      <c r="F19" s="6">
        <v>108</v>
      </c>
      <c r="G19" s="9">
        <f t="shared" si="4"/>
        <v>4.6491605682307364</v>
      </c>
      <c r="H19" s="6">
        <v>399</v>
      </c>
      <c r="I19" s="9">
        <f t="shared" si="5"/>
        <v>3.8896471046987715</v>
      </c>
    </row>
    <row r="20" spans="1:9" x14ac:dyDescent="0.25">
      <c r="A20" s="2">
        <v>15</v>
      </c>
      <c r="B20" s="6">
        <v>968</v>
      </c>
      <c r="C20" s="9">
        <f t="shared" si="2"/>
        <v>5.3954629061925194</v>
      </c>
      <c r="D20" s="4">
        <v>326</v>
      </c>
      <c r="E20" s="9">
        <f t="shared" si="3"/>
        <v>6.0820895522388057</v>
      </c>
      <c r="F20" s="6">
        <v>105</v>
      </c>
      <c r="G20" s="9">
        <f t="shared" si="4"/>
        <v>4.5200172191132157</v>
      </c>
      <c r="H20" s="6">
        <v>537</v>
      </c>
      <c r="I20" s="9">
        <f t="shared" si="5"/>
        <v>5.2349385845193996</v>
      </c>
    </row>
    <row r="21" spans="1:9" x14ac:dyDescent="0.25">
      <c r="A21" s="3" t="s">
        <v>5</v>
      </c>
      <c r="B21" s="7">
        <v>407</v>
      </c>
      <c r="C21" s="10">
        <f t="shared" si="2"/>
        <v>2.2685469037400368</v>
      </c>
      <c r="D21" s="3">
        <v>138</v>
      </c>
      <c r="E21" s="10">
        <f t="shared" si="3"/>
        <v>2.5746268656716418</v>
      </c>
      <c r="F21" s="7">
        <v>57</v>
      </c>
      <c r="G21" s="10">
        <f t="shared" si="4"/>
        <v>2.4537236332328884</v>
      </c>
      <c r="H21" s="7">
        <v>212</v>
      </c>
      <c r="I21" s="10">
        <f t="shared" si="5"/>
        <v>2.0666796646519789</v>
      </c>
    </row>
    <row r="22" spans="1:9" ht="15" customHeight="1" x14ac:dyDescent="0.25">
      <c r="A22" s="73" t="s">
        <v>37</v>
      </c>
      <c r="B22" s="73"/>
      <c r="C22" s="73"/>
      <c r="D22" s="73"/>
      <c r="E22" s="73"/>
      <c r="F22" s="73"/>
      <c r="G22" s="73"/>
      <c r="H22" s="73"/>
      <c r="I22" s="73"/>
    </row>
    <row r="23" spans="1:9" ht="27.75" customHeight="1" x14ac:dyDescent="0.25">
      <c r="A23" s="72" t="s">
        <v>41</v>
      </c>
      <c r="B23" s="72"/>
      <c r="C23" s="72"/>
      <c r="D23" s="72"/>
      <c r="E23" s="72"/>
      <c r="F23" s="72"/>
      <c r="G23" s="72"/>
      <c r="H23" s="72"/>
      <c r="I23" s="72"/>
    </row>
    <row r="26" spans="1:9" x14ac:dyDescent="0.25">
      <c r="G26" t="s">
        <v>6</v>
      </c>
    </row>
  </sheetData>
  <mergeCells count="9">
    <mergeCell ref="A23:I23"/>
    <mergeCell ref="A1:I1"/>
    <mergeCell ref="A22:I22"/>
    <mergeCell ref="A2:A4"/>
    <mergeCell ref="B3:C3"/>
    <mergeCell ref="D3:E3"/>
    <mergeCell ref="F3:G3"/>
    <mergeCell ref="H3:I3"/>
    <mergeCell ref="B2:I2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zoomScale="85" zoomScaleNormal="85" workbookViewId="0">
      <selection activeCell="D6" sqref="D6"/>
    </sheetView>
  </sheetViews>
  <sheetFormatPr baseColWidth="10" defaultColWidth="14.42578125" defaultRowHeight="15" customHeight="1" x14ac:dyDescent="0.2"/>
  <cols>
    <col min="1" max="1" width="32.7109375" style="12" customWidth="1"/>
    <col min="2" max="2" width="79.85546875" style="12" customWidth="1"/>
    <col min="3" max="26" width="11.42578125" style="12" customWidth="1"/>
    <col min="27" max="16384" width="14.42578125" style="12"/>
  </cols>
  <sheetData>
    <row r="1" spans="1:26" ht="12.75" customHeight="1" thickBot="1" x14ac:dyDescent="0.25">
      <c r="A1" s="75" t="s">
        <v>7</v>
      </c>
      <c r="B1" s="76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2.75" customHeight="1" x14ac:dyDescent="0.2">
      <c r="A2" s="43" t="s">
        <v>8</v>
      </c>
      <c r="B2" s="44" t="s">
        <v>29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2.75" customHeight="1" x14ac:dyDescent="0.2">
      <c r="A3" s="45" t="s">
        <v>9</v>
      </c>
      <c r="B3" s="46" t="s">
        <v>43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2.75" customHeight="1" x14ac:dyDescent="0.2">
      <c r="A4" s="45" t="s">
        <v>10</v>
      </c>
      <c r="B4" s="34" t="s">
        <v>45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2.75" customHeight="1" x14ac:dyDescent="0.2">
      <c r="A5" s="45" t="s">
        <v>11</v>
      </c>
      <c r="B5" s="47" t="s">
        <v>44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" customHeight="1" x14ac:dyDescent="0.2">
      <c r="A6" s="48" t="s">
        <v>12</v>
      </c>
      <c r="B6" s="49" t="s">
        <v>13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39" customHeight="1" thickBot="1" x14ac:dyDescent="0.25">
      <c r="A7" s="50" t="s">
        <v>14</v>
      </c>
      <c r="B7" s="51" t="s">
        <v>33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30" customHeight="1" thickBot="1" x14ac:dyDescent="0.25">
      <c r="A8" s="52" t="s">
        <v>15</v>
      </c>
      <c r="B8" s="35" t="s">
        <v>47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41.25" customHeight="1" x14ac:dyDescent="0.2">
      <c r="A9" s="45" t="s">
        <v>16</v>
      </c>
      <c r="B9" s="53" t="s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30" customHeight="1" x14ac:dyDescent="0.2">
      <c r="A10" s="45" t="s">
        <v>17</v>
      </c>
      <c r="B10" s="26" t="s">
        <v>20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44.25" customHeight="1" thickBot="1" x14ac:dyDescent="0.25">
      <c r="A11" s="50" t="s">
        <v>18</v>
      </c>
      <c r="B11" s="19" t="s">
        <v>34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7" customHeight="1" thickBot="1" x14ac:dyDescent="0.25">
      <c r="A12" s="52" t="s">
        <v>19</v>
      </c>
      <c r="B12" s="54" t="s">
        <v>50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47.5" customHeight="1" thickBot="1" x14ac:dyDescent="0.25">
      <c r="A13" s="52" t="s">
        <v>16</v>
      </c>
      <c r="B13" s="55" t="s">
        <v>51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2.75" customHeight="1" x14ac:dyDescent="0.2">
      <c r="A14" s="56" t="s">
        <v>21</v>
      </c>
      <c r="B14" s="57" t="s">
        <v>22</v>
      </c>
      <c r="C14" s="13"/>
      <c r="D14" s="14"/>
      <c r="E14" s="14"/>
      <c r="F14" s="14"/>
      <c r="G14" s="14"/>
      <c r="H14" s="14"/>
      <c r="I14" s="14"/>
      <c r="J14" s="14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2.75" customHeight="1" x14ac:dyDescent="0.2">
      <c r="A15" s="45" t="s">
        <v>23</v>
      </c>
      <c r="B15" s="47" t="s">
        <v>24</v>
      </c>
      <c r="C15" s="13"/>
      <c r="D15" s="14"/>
      <c r="E15" s="14"/>
      <c r="F15" s="14"/>
      <c r="G15" s="14"/>
      <c r="H15" s="14"/>
      <c r="I15" s="14"/>
      <c r="J15" s="14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2.75" customHeight="1" x14ac:dyDescent="0.2">
      <c r="A16" s="45" t="s">
        <v>25</v>
      </c>
      <c r="B16" s="58" t="s">
        <v>26</v>
      </c>
      <c r="C16" s="14"/>
      <c r="D16" s="14"/>
      <c r="E16" s="14"/>
      <c r="F16" s="14"/>
      <c r="G16" s="14"/>
      <c r="H16" s="14"/>
      <c r="I16" s="14"/>
      <c r="J16" s="14"/>
      <c r="K16" s="1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40.5" customHeight="1" thickBot="1" x14ac:dyDescent="0.25">
      <c r="A17" s="50" t="s">
        <v>27</v>
      </c>
      <c r="B17" s="59" t="s">
        <v>28</v>
      </c>
      <c r="C17" s="15"/>
      <c r="D17" s="15"/>
      <c r="E17" s="15"/>
      <c r="F17" s="15"/>
      <c r="G17" s="15"/>
      <c r="H17" s="15"/>
      <c r="I17" s="15"/>
      <c r="J17" s="14"/>
      <c r="K17" s="14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2.7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2.75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2.7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2.7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2.75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2.7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2.75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2.7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2.7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2.75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2.75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2.7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2.75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2.75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2.7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2.7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2.75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2.75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2.75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2.75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2.7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2.7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2.75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2.75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2.75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2.75" customHeigh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2.75" customHeigh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2.75" customHeigh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2.75" customHeigh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2.75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2.75" customHeight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2.75" customHeigh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2.75" customHeight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2.75" customHeight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2.75" customHeigh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2.75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2.75" customHeigh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2.75" customHeigh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2.75" customHeight="1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2.75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2.75" customHeight="1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2.75" customHeight="1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2.75" customHeigh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2.75" customHeigh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2.75" customHeigh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2.75" customHeigh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2.75" customHeigh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2.75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2.75" customHeigh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2.75" customHeight="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2.75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2.75" customHeigh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2.75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2.75" customHeigh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2.75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2.75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2.75" customHeigh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2.75" customHeigh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2.75" customHeigh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2.75" customHeight="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2.75" customHeight="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2.75" customHeight="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2.75" customHeight="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2.75" customHeight="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2.75" customHeight="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2.75" customHeight="1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2.75" customHeight="1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2.75" customHeight="1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2.75" customHeight="1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2.75" customHeight="1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2.75" customHeight="1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2.75" customHeight="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2.75" customHeight="1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2.75" customHeight="1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2.75" customHeight="1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2.75" customHeight="1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2.75" customHeight="1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2.75" customHeight="1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2.75" customHeight="1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2.75" customHeight="1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2.75" customHeight="1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2.75" customHeight="1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2.75" customHeight="1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2.75" customHeight="1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2.75" customHeight="1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2.75" customHeight="1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2.75" customHeight="1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2.75" customHeight="1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2.75" customHeight="1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2.75" customHeight="1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2.75" customHeight="1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2.75" customHeight="1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2.75" customHeight="1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2.75" customHeight="1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2.75" customHeight="1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2.75" customHeight="1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2.75" customHeigh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2.75" customHeigh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2.75" customHeigh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2.75" customHeight="1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2.75" customHeight="1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2.75" customHeight="1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2.75" customHeigh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2.75" customHeight="1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2.75" customHeight="1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2.75" customHeight="1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2.75" customHeigh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2.75" customHeight="1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2.75" customHeight="1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2.75" customHeight="1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2.75" customHeight="1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2.75" customHeight="1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2.75" customHeight="1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2.75" customHeight="1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2.75" customHeight="1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2.75" customHeight="1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2.75" customHeigh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2.75" customHeight="1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2.75" customHeight="1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2.75" customHeight="1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2.75" customHeight="1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2.75" customHeight="1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2.75" customHeight="1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2.75" customHeight="1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2.75" customHeight="1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2.75" customHeight="1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2.75" customHeight="1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2.75" customHeight="1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2.75" customHeight="1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2.75" customHeight="1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2.75" customHeight="1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2.75" customHeight="1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2.75" customHeight="1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2.75" customHeight="1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2.75" customHeight="1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2.75" customHeight="1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2.75" customHeight="1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2.75" customHeight="1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2.75" customHeight="1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2.75" customHeight="1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2.75" customHeight="1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2.75" customHeight="1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2.75" customHeight="1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2.75" customHeight="1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2.75" customHeight="1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2.75" customHeight="1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2.75" customHeight="1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2.75" customHeight="1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2.75" customHeight="1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2.75" customHeight="1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2.75" customHeight="1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2.75" customHeight="1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2.75" customHeight="1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2.75" customHeight="1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2.75" customHeight="1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2.75" customHeight="1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2.75" customHeight="1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2.75" customHeight="1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2.75" customHeight="1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2.75" customHeight="1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2.75" customHeight="1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2.75" customHeight="1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2.75" customHeight="1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2.75" customHeight="1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2.75" customHeight="1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2.75" customHeight="1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2.75" customHeight="1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2.75" customHeight="1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2.75" customHeight="1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2.75" customHeight="1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2.75" customHeight="1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2.75" customHeight="1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2.75" customHeight="1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2.75" customHeight="1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2.75" customHeight="1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2.75" customHeight="1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2.75" customHeight="1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2.75" customHeight="1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2.75" customHeight="1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2.75" customHeight="1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2.75" customHeight="1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2.75" customHeight="1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2.75" customHeight="1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2.75" customHeight="1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2.75" customHeight="1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2.75" customHeight="1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2.75" customHeight="1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2.75" customHeight="1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2.75" customHeight="1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2.75" customHeight="1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2.75" customHeight="1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2.75" customHeight="1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2.75" customHeight="1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2.75" customHeight="1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2.75" customHeight="1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2.75" customHeight="1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2.75" customHeight="1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2.75" customHeight="1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2.75" customHeight="1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2.75" customHeight="1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2.75" customHeight="1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2.75" customHeight="1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2.75" customHeight="1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2.75" customHeight="1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2.75" customHeight="1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2.75" customHeight="1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2.75" customHeight="1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2.75" customHeight="1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2.75" customHeight="1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2.75" customHeight="1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2.75" customHeight="1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2.75" customHeight="1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2.75" customHeight="1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2.75" customHeight="1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2.75" customHeight="1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2.75" customHeigh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2.75" customHeigh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2.75" customHeigh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2.75" customHeigh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2.75" customHeigh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2.75" customHeigh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2.75" customHeigh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2.75" customHeigh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2.75" customHeigh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2.75" customHeigh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2.75" customHeigh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2.75" customHeigh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2.75" customHeigh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2.75" customHeigh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2.75" customHeigh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2.75" customHeigh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2.75" customHeigh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2.75" customHeigh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2.75" customHeigh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2.75" customHeigh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2.75" customHeigh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2.75" customHeigh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2.75" customHeigh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2.75" customHeigh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2.75" customHeigh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2.75" customHeigh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2.75" customHeigh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2.75" customHeigh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2.75" customHeigh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2.75" customHeigh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2.75" customHeigh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2.75" customHeigh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2.75" customHeigh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2.75" customHeigh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2.75" customHeigh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2.75" customHeigh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2.75" customHeigh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2.75" customHeigh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2.75" customHeight="1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2.75" customHeigh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2.75" customHeigh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2.75" customHeigh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2.75" customHeigh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2.75" customHeigh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2.75" customHeight="1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2.75" customHeight="1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2.75" customHeight="1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2.75" customHeight="1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2.75" customHeight="1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2.75" customHeight="1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2.75" customHeigh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2.75" customHeigh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2.75" customHeight="1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2.75" customHeight="1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2.75" customHeight="1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2.75" customHeight="1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2.75" customHeight="1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2.75" customHeight="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2.75" customHeight="1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2.75" customHeight="1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2.75" customHeight="1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2.75" customHeight="1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2.75" customHeight="1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2.75" customHeight="1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2.75" customHeight="1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2.75" customHeight="1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2.75" customHeight="1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2.75" customHeight="1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2.75" customHeight="1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2.75" customHeight="1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2.75" customHeight="1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2.75" customHeight="1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2.75" customHeight="1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2.75" customHeight="1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2.75" customHeight="1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2.75" customHeight="1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2.75" customHeight="1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2.75" customHeight="1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2.75" customHeight="1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2.75" customHeight="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2.75" customHeigh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2.75" customHeigh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2.75" customHeight="1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2.75" customHeight="1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2.75" customHeight="1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2.75" customHeight="1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2.75" customHeight="1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2.75" customHeight="1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2.75" customHeight="1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2.75" customHeight="1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2.75" customHeight="1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2.75" customHeight="1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2.75" customHeight="1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2.75" customHeight="1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2.75" customHeight="1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2.75" customHeight="1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2.75" customHeight="1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2.75" customHeight="1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2.75" customHeight="1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2.75" customHeight="1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2.75" customHeight="1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2.75" customHeight="1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2.75" customHeight="1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2.75" customHeight="1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2.75" customHeight="1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2.75" customHeight="1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2.75" customHeight="1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2.75" customHeight="1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2.75" customHeight="1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2.75" customHeight="1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2.75" customHeight="1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2.75" customHeight="1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2.75" customHeight="1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2.75" customHeight="1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2.75" customHeight="1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2.75" customHeight="1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2.75" customHeight="1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2.75" customHeight="1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2.75" customHeight="1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2.75" customHeight="1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2.75" customHeight="1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2.75" customHeight="1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2.75" customHeight="1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2.75" customHeight="1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2.75" customHeight="1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2.75" customHeight="1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2.75" customHeight="1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2.75" customHeight="1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2.75" customHeight="1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2.75" customHeight="1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2.75" customHeight="1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2.75" customHeight="1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2.75" customHeight="1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2.75" customHeight="1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2.75" customHeight="1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2.75" customHeight="1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2.75" customHeight="1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2.75" customHeight="1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2.75" customHeight="1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2.75" customHeight="1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2.75" customHeight="1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2.75" customHeight="1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2.75" customHeight="1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2.75" customHeight="1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2.75" customHeight="1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2.75" customHeight="1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2.75" customHeight="1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2.75" customHeight="1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2.75" customHeight="1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2.75" customHeight="1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2.75" customHeight="1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2.75" customHeight="1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2.75" customHeight="1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2.75" customHeight="1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2.75" customHeight="1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2.75" customHeight="1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2.75" customHeight="1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2.75" customHeight="1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2.75" customHeight="1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2.75" customHeight="1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2.75" customHeight="1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2.75" customHeight="1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2.75" customHeight="1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2.75" customHeight="1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2.75" customHeight="1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2.75" customHeight="1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2.75" customHeight="1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2.75" customHeight="1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2.75" customHeight="1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2.75" customHeight="1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2.75" customHeight="1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2.75" customHeight="1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2.75" customHeight="1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2.75" customHeight="1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2.75" customHeight="1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2.75" customHeight="1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2.75" customHeight="1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2.75" customHeight="1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2.75" customHeight="1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2.75" customHeight="1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2.75" customHeight="1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2.75" customHeight="1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2.75" customHeight="1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2.75" customHeight="1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2.75" customHeight="1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2.75" customHeight="1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2.75" customHeight="1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2.75" customHeight="1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2.75" customHeight="1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2.75" customHeight="1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2.75" customHeight="1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2.75" customHeight="1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2.75" customHeight="1" x14ac:dyDescent="0.2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2.75" customHeight="1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2.75" customHeight="1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2.75" customHeight="1" x14ac:dyDescent="0.2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2.75" customHeight="1" x14ac:dyDescent="0.2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2.75" customHeight="1" x14ac:dyDescent="0.2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2.75" customHeight="1" x14ac:dyDescent="0.2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2.75" customHeight="1" x14ac:dyDescent="0.2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2.75" customHeight="1" x14ac:dyDescent="0.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2.75" customHeight="1" x14ac:dyDescent="0.2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2.75" customHeight="1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2.75" customHeight="1" x14ac:dyDescent="0.2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2.75" customHeight="1" x14ac:dyDescent="0.2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2.75" customHeight="1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2.75" customHeight="1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2.75" customHeight="1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2.75" customHeight="1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2.75" customHeight="1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2.75" customHeight="1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2.75" customHeight="1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2.75" customHeight="1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2.75" customHeight="1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2.75" customHeight="1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2.75" customHeight="1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2.75" customHeight="1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2.75" customHeight="1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2.75" customHeight="1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2.75" customHeight="1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2.75" customHeight="1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2.75" customHeight="1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2.75" customHeight="1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2.75" customHeight="1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2.75" customHeight="1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2.75" customHeight="1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2.75" customHeight="1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2.75" customHeight="1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2.75" customHeight="1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2.75" customHeight="1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2.75" customHeight="1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2.75" customHeight="1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2.75" customHeight="1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2.75" customHeight="1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2.75" customHeight="1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2.75" customHeight="1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2.75" customHeight="1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2.75" customHeight="1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2.75" customHeight="1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2.75" customHeight="1" x14ac:dyDescent="0.2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2.75" customHeight="1" x14ac:dyDescent="0.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2.75" customHeight="1" x14ac:dyDescent="0.2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2.75" customHeight="1" x14ac:dyDescent="0.2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2.75" customHeight="1" x14ac:dyDescent="0.2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2.75" customHeight="1" x14ac:dyDescent="0.2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2.75" customHeight="1" x14ac:dyDescent="0.2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2.75" customHeight="1" x14ac:dyDescent="0.2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2.75" customHeight="1" x14ac:dyDescent="0.2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2.75" customHeight="1" x14ac:dyDescent="0.2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2.75" customHeight="1" x14ac:dyDescent="0.2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2.75" customHeight="1" x14ac:dyDescent="0.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2.75" customHeight="1" x14ac:dyDescent="0.2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2.75" customHeight="1" x14ac:dyDescent="0.2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2.75" customHeight="1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2.75" customHeight="1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2.75" customHeight="1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2.75" customHeight="1" x14ac:dyDescent="0.2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2.75" customHeight="1" x14ac:dyDescent="0.2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2.75" customHeight="1" x14ac:dyDescent="0.2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2.75" customHeight="1" x14ac:dyDescent="0.2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2.75" customHeight="1" x14ac:dyDescent="0.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2.75" customHeight="1" x14ac:dyDescent="0.2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2.75" customHeight="1" x14ac:dyDescent="0.2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2.75" customHeight="1" x14ac:dyDescent="0.2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2.75" customHeight="1" x14ac:dyDescent="0.2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2.75" customHeight="1" x14ac:dyDescent="0.2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2.75" customHeight="1" x14ac:dyDescent="0.2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2.75" customHeight="1" x14ac:dyDescent="0.2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2.75" customHeight="1" x14ac:dyDescent="0.2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2.75" customHeight="1" x14ac:dyDescent="0.2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2.75" customHeight="1" x14ac:dyDescent="0.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2.75" customHeight="1" x14ac:dyDescent="0.2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2.75" customHeight="1" x14ac:dyDescent="0.2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2.75" customHeight="1" x14ac:dyDescent="0.2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2.75" customHeight="1" x14ac:dyDescent="0.2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2.75" customHeight="1" x14ac:dyDescent="0.2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2.75" customHeight="1" x14ac:dyDescent="0.2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2.75" customHeight="1" x14ac:dyDescent="0.2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2.75" customHeight="1" x14ac:dyDescent="0.2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2.75" customHeight="1" x14ac:dyDescent="0.2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2.75" customHeight="1" x14ac:dyDescent="0.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2.75" customHeight="1" x14ac:dyDescent="0.2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2.75" customHeight="1" x14ac:dyDescent="0.2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2.75" customHeight="1" x14ac:dyDescent="0.2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2.75" customHeight="1" x14ac:dyDescent="0.2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2.75" customHeight="1" x14ac:dyDescent="0.2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2.75" customHeight="1" x14ac:dyDescent="0.2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2.75" customHeight="1" x14ac:dyDescent="0.2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2.75" customHeight="1" x14ac:dyDescent="0.2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2.75" customHeight="1" x14ac:dyDescent="0.2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2.75" customHeight="1" x14ac:dyDescent="0.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2.75" customHeight="1" x14ac:dyDescent="0.2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2.75" customHeight="1" x14ac:dyDescent="0.2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2.75" customHeight="1" x14ac:dyDescent="0.2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2.75" customHeight="1" x14ac:dyDescent="0.2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2.75" customHeight="1" x14ac:dyDescent="0.2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2.75" customHeight="1" x14ac:dyDescent="0.2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2.75" customHeight="1" x14ac:dyDescent="0.2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2.75" customHeight="1" x14ac:dyDescent="0.2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2.75" customHeight="1" x14ac:dyDescent="0.2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2.75" customHeight="1" x14ac:dyDescent="0.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2.75" customHeight="1" x14ac:dyDescent="0.2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2.75" customHeight="1" x14ac:dyDescent="0.2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2.75" customHeight="1" x14ac:dyDescent="0.2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2.75" customHeight="1" x14ac:dyDescent="0.2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2.75" customHeight="1" x14ac:dyDescent="0.2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2.75" customHeight="1" x14ac:dyDescent="0.2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2.75" customHeight="1" x14ac:dyDescent="0.2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2.75" customHeight="1" x14ac:dyDescent="0.2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2.75" customHeight="1" x14ac:dyDescent="0.2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2.75" customHeight="1" x14ac:dyDescent="0.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2.75" customHeight="1" x14ac:dyDescent="0.2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2.75" customHeight="1" x14ac:dyDescent="0.2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2.75" customHeight="1" x14ac:dyDescent="0.2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2.75" customHeight="1" x14ac:dyDescent="0.2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2.75" customHeight="1" x14ac:dyDescent="0.2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2.75" customHeight="1" x14ac:dyDescent="0.2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2.75" customHeight="1" x14ac:dyDescent="0.2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2.75" customHeight="1" x14ac:dyDescent="0.2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2.75" customHeight="1" x14ac:dyDescent="0.2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2.75" customHeight="1" x14ac:dyDescent="0.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2.75" customHeight="1" x14ac:dyDescent="0.2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2.75" customHeight="1" x14ac:dyDescent="0.2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2.75" customHeight="1" x14ac:dyDescent="0.2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2.75" customHeight="1" x14ac:dyDescent="0.2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2.75" customHeight="1" x14ac:dyDescent="0.2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2.75" customHeight="1" x14ac:dyDescent="0.2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2.75" customHeight="1" x14ac:dyDescent="0.2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2.75" customHeight="1" x14ac:dyDescent="0.2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2.75" customHeight="1" x14ac:dyDescent="0.2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2.75" customHeight="1" x14ac:dyDescent="0.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2.75" customHeight="1" x14ac:dyDescent="0.2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2.75" customHeight="1" x14ac:dyDescent="0.2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2.75" customHeight="1" x14ac:dyDescent="0.2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2.75" customHeight="1" x14ac:dyDescent="0.2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2.75" customHeight="1" x14ac:dyDescent="0.2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2.75" customHeight="1" x14ac:dyDescent="0.2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2.75" customHeight="1" x14ac:dyDescent="0.2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2.75" customHeight="1" x14ac:dyDescent="0.2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2.75" customHeight="1" x14ac:dyDescent="0.2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2.75" customHeight="1" x14ac:dyDescent="0.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2.75" customHeight="1" x14ac:dyDescent="0.2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2.75" customHeight="1" x14ac:dyDescent="0.2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2.75" customHeight="1" x14ac:dyDescent="0.2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2.75" customHeight="1" x14ac:dyDescent="0.2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2.75" customHeight="1" x14ac:dyDescent="0.2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2.75" customHeight="1" x14ac:dyDescent="0.2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2.75" customHeight="1" x14ac:dyDescent="0.2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2.75" customHeight="1" x14ac:dyDescent="0.2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2.75" customHeight="1" x14ac:dyDescent="0.2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2.75" customHeight="1" x14ac:dyDescent="0.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2.75" customHeight="1" x14ac:dyDescent="0.2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2.75" customHeight="1" x14ac:dyDescent="0.2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2.75" customHeight="1" x14ac:dyDescent="0.2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2.75" customHeight="1" x14ac:dyDescent="0.2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2.75" customHeight="1" x14ac:dyDescent="0.2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2.75" customHeight="1" x14ac:dyDescent="0.2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2.75" customHeight="1" x14ac:dyDescent="0.2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2.75" customHeight="1" x14ac:dyDescent="0.2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2.75" customHeight="1" x14ac:dyDescent="0.2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2.75" customHeight="1" x14ac:dyDescent="0.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2.75" customHeight="1" x14ac:dyDescent="0.2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2.75" customHeight="1" x14ac:dyDescent="0.2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2.75" customHeight="1" x14ac:dyDescent="0.2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2.75" customHeight="1" x14ac:dyDescent="0.2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2.75" customHeight="1" x14ac:dyDescent="0.2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2.75" customHeight="1" x14ac:dyDescent="0.2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2.75" customHeight="1" x14ac:dyDescent="0.2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2.75" customHeight="1" x14ac:dyDescent="0.2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2.75" customHeight="1" x14ac:dyDescent="0.2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2.75" customHeight="1" x14ac:dyDescent="0.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2.75" customHeight="1" x14ac:dyDescent="0.2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2.75" customHeight="1" x14ac:dyDescent="0.2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2.75" customHeight="1" x14ac:dyDescent="0.2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2.75" customHeight="1" x14ac:dyDescent="0.2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2.75" customHeight="1" x14ac:dyDescent="0.2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2.75" customHeight="1" x14ac:dyDescent="0.2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2.75" customHeight="1" x14ac:dyDescent="0.2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2.75" customHeight="1" x14ac:dyDescent="0.2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2.75" customHeight="1" x14ac:dyDescent="0.2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2.75" customHeight="1" x14ac:dyDescent="0.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2.75" customHeight="1" x14ac:dyDescent="0.2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2.75" customHeight="1" x14ac:dyDescent="0.2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2.75" customHeight="1" x14ac:dyDescent="0.2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2.75" customHeight="1" x14ac:dyDescent="0.2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2.75" customHeight="1" x14ac:dyDescent="0.2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2.75" customHeight="1" x14ac:dyDescent="0.2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2.75" customHeight="1" x14ac:dyDescent="0.2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2.75" customHeight="1" x14ac:dyDescent="0.2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2.75" customHeight="1" x14ac:dyDescent="0.2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2.75" customHeight="1" x14ac:dyDescent="0.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2.75" customHeight="1" x14ac:dyDescent="0.2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2.75" customHeight="1" x14ac:dyDescent="0.2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2.75" customHeight="1" x14ac:dyDescent="0.2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2.75" customHeight="1" x14ac:dyDescent="0.2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2.75" customHeight="1" x14ac:dyDescent="0.2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2.75" customHeight="1" x14ac:dyDescent="0.2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2.75" customHeight="1" x14ac:dyDescent="0.2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2.75" customHeight="1" x14ac:dyDescent="0.2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2.75" customHeight="1" x14ac:dyDescent="0.2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2.75" customHeight="1" x14ac:dyDescent="0.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2.75" customHeight="1" x14ac:dyDescent="0.2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2.75" customHeight="1" x14ac:dyDescent="0.2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2.75" customHeight="1" x14ac:dyDescent="0.2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2.75" customHeight="1" x14ac:dyDescent="0.2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2.75" customHeight="1" x14ac:dyDescent="0.2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2.75" customHeight="1" x14ac:dyDescent="0.2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2.75" customHeight="1" x14ac:dyDescent="0.2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2.75" customHeight="1" x14ac:dyDescent="0.2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2.75" customHeight="1" x14ac:dyDescent="0.2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2.75" customHeight="1" x14ac:dyDescent="0.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2.75" customHeight="1" x14ac:dyDescent="0.2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2.75" customHeight="1" x14ac:dyDescent="0.2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2.75" customHeight="1" x14ac:dyDescent="0.2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2.75" customHeight="1" x14ac:dyDescent="0.2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2.75" customHeight="1" x14ac:dyDescent="0.2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2.75" customHeight="1" x14ac:dyDescent="0.2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2.75" customHeight="1" x14ac:dyDescent="0.2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2.75" customHeight="1" x14ac:dyDescent="0.2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2.75" customHeight="1" x14ac:dyDescent="0.2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2.75" customHeight="1" x14ac:dyDescent="0.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2.75" customHeight="1" x14ac:dyDescent="0.2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2.75" customHeight="1" x14ac:dyDescent="0.2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2.75" customHeight="1" x14ac:dyDescent="0.2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2.75" customHeight="1" x14ac:dyDescent="0.2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2.75" customHeight="1" x14ac:dyDescent="0.2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2.75" customHeight="1" x14ac:dyDescent="0.2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2.75" customHeight="1" x14ac:dyDescent="0.2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2.75" customHeight="1" x14ac:dyDescent="0.2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2.75" customHeight="1" x14ac:dyDescent="0.2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2.75" customHeight="1" x14ac:dyDescent="0.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2.75" customHeight="1" x14ac:dyDescent="0.2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2.75" customHeight="1" x14ac:dyDescent="0.2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2.75" customHeight="1" x14ac:dyDescent="0.2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2.75" customHeight="1" x14ac:dyDescent="0.2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2.75" customHeight="1" x14ac:dyDescent="0.2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2.75" customHeight="1" x14ac:dyDescent="0.2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2.75" customHeight="1" x14ac:dyDescent="0.2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2.75" customHeight="1" x14ac:dyDescent="0.2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2.75" customHeight="1" x14ac:dyDescent="0.2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2.75" customHeight="1" x14ac:dyDescent="0.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2.75" customHeight="1" x14ac:dyDescent="0.2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2.75" customHeight="1" x14ac:dyDescent="0.2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2.75" customHeight="1" x14ac:dyDescent="0.2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2.75" customHeight="1" x14ac:dyDescent="0.2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2.75" customHeight="1" x14ac:dyDescent="0.2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2.75" customHeight="1" x14ac:dyDescent="0.2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2.75" customHeight="1" x14ac:dyDescent="0.2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2.75" customHeight="1" x14ac:dyDescent="0.2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2.75" customHeight="1" x14ac:dyDescent="0.2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2.75" customHeight="1" x14ac:dyDescent="0.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2.75" customHeight="1" x14ac:dyDescent="0.2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2.75" customHeight="1" x14ac:dyDescent="0.2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2.75" customHeight="1" x14ac:dyDescent="0.2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2.75" customHeight="1" x14ac:dyDescent="0.2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2.75" customHeight="1" x14ac:dyDescent="0.2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2.75" customHeight="1" x14ac:dyDescent="0.2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2.75" customHeight="1" x14ac:dyDescent="0.2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2.75" customHeight="1" x14ac:dyDescent="0.2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2.75" customHeight="1" x14ac:dyDescent="0.2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2.75" customHeight="1" x14ac:dyDescent="0.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2.75" customHeight="1" x14ac:dyDescent="0.2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2.75" customHeight="1" x14ac:dyDescent="0.2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2.75" customHeight="1" x14ac:dyDescent="0.2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2.75" customHeight="1" x14ac:dyDescent="0.2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2.75" customHeight="1" x14ac:dyDescent="0.2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2.75" customHeight="1" x14ac:dyDescent="0.2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2.75" customHeight="1" x14ac:dyDescent="0.2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2.75" customHeight="1" x14ac:dyDescent="0.2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2.75" customHeight="1" x14ac:dyDescent="0.2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2.75" customHeight="1" x14ac:dyDescent="0.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2.75" customHeight="1" x14ac:dyDescent="0.2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2.75" customHeight="1" x14ac:dyDescent="0.2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2.75" customHeight="1" x14ac:dyDescent="0.2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2.75" customHeight="1" x14ac:dyDescent="0.2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2.75" customHeight="1" x14ac:dyDescent="0.2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2.75" customHeight="1" x14ac:dyDescent="0.2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2.75" customHeight="1" x14ac:dyDescent="0.2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2.75" customHeight="1" x14ac:dyDescent="0.2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2.75" customHeight="1" x14ac:dyDescent="0.2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2.75" customHeight="1" x14ac:dyDescent="0.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2.75" customHeight="1" x14ac:dyDescent="0.2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2.75" customHeight="1" x14ac:dyDescent="0.2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2.75" customHeight="1" x14ac:dyDescent="0.2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2.75" customHeight="1" x14ac:dyDescent="0.2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2.75" customHeight="1" x14ac:dyDescent="0.2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2.75" customHeight="1" x14ac:dyDescent="0.2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2.75" customHeight="1" x14ac:dyDescent="0.2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2.75" customHeight="1" x14ac:dyDescent="0.2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2.75" customHeight="1" x14ac:dyDescent="0.2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2.75" customHeight="1" x14ac:dyDescent="0.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2.75" customHeight="1" x14ac:dyDescent="0.2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2.75" customHeight="1" x14ac:dyDescent="0.2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2.75" customHeight="1" x14ac:dyDescent="0.2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2.75" customHeight="1" x14ac:dyDescent="0.2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2.75" customHeight="1" x14ac:dyDescent="0.2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2.75" customHeight="1" x14ac:dyDescent="0.2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2.75" customHeight="1" x14ac:dyDescent="0.2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2.75" customHeight="1" x14ac:dyDescent="0.2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2.75" customHeight="1" x14ac:dyDescent="0.2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2.75" customHeight="1" x14ac:dyDescent="0.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2.75" customHeight="1" x14ac:dyDescent="0.2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2.75" customHeight="1" x14ac:dyDescent="0.2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2.75" customHeight="1" x14ac:dyDescent="0.2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2.75" customHeight="1" x14ac:dyDescent="0.2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2.75" customHeight="1" x14ac:dyDescent="0.2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2.75" customHeight="1" x14ac:dyDescent="0.2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2.75" customHeight="1" x14ac:dyDescent="0.2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2.75" customHeight="1" x14ac:dyDescent="0.2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2.75" customHeight="1" x14ac:dyDescent="0.2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2.75" customHeight="1" x14ac:dyDescent="0.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2.75" customHeight="1" x14ac:dyDescent="0.2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2.75" customHeight="1" x14ac:dyDescent="0.2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2.75" customHeight="1" x14ac:dyDescent="0.2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2.75" customHeight="1" x14ac:dyDescent="0.2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2.75" customHeight="1" x14ac:dyDescent="0.2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2.75" customHeight="1" x14ac:dyDescent="0.2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2.75" customHeight="1" x14ac:dyDescent="0.2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2.75" customHeight="1" x14ac:dyDescent="0.2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2.75" customHeight="1" x14ac:dyDescent="0.2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2.75" customHeight="1" x14ac:dyDescent="0.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2.75" customHeight="1" x14ac:dyDescent="0.2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2.75" customHeight="1" x14ac:dyDescent="0.2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2.75" customHeight="1" x14ac:dyDescent="0.2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2.75" customHeight="1" x14ac:dyDescent="0.2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2.75" customHeight="1" x14ac:dyDescent="0.2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2.75" customHeight="1" x14ac:dyDescent="0.2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2.75" customHeight="1" x14ac:dyDescent="0.2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2.75" customHeight="1" x14ac:dyDescent="0.2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2.75" customHeight="1" x14ac:dyDescent="0.2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2.75" customHeight="1" x14ac:dyDescent="0.2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2.75" customHeight="1" x14ac:dyDescent="0.2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2.75" customHeight="1" x14ac:dyDescent="0.2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2.75" customHeight="1" x14ac:dyDescent="0.2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2.75" customHeight="1" x14ac:dyDescent="0.2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2.75" customHeight="1" x14ac:dyDescent="0.2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2.75" customHeight="1" x14ac:dyDescent="0.2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2.75" customHeight="1" x14ac:dyDescent="0.2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2.75" customHeight="1" x14ac:dyDescent="0.2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2.75" customHeight="1" x14ac:dyDescent="0.2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2.75" customHeight="1" x14ac:dyDescent="0.2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2.75" customHeight="1" x14ac:dyDescent="0.2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2.75" customHeight="1" x14ac:dyDescent="0.2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2.75" customHeight="1" x14ac:dyDescent="0.2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2.75" customHeight="1" x14ac:dyDescent="0.2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2.75" customHeight="1" x14ac:dyDescent="0.2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2.75" customHeight="1" x14ac:dyDescent="0.2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2.75" customHeight="1" x14ac:dyDescent="0.2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2.75" customHeight="1" x14ac:dyDescent="0.2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2.75" customHeight="1" x14ac:dyDescent="0.2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2.75" customHeight="1" x14ac:dyDescent="0.2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2.75" customHeight="1" x14ac:dyDescent="0.2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2.75" customHeight="1" x14ac:dyDescent="0.2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2.75" customHeight="1" x14ac:dyDescent="0.2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2.75" customHeight="1" x14ac:dyDescent="0.2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2.75" customHeight="1" x14ac:dyDescent="0.2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2.75" customHeight="1" x14ac:dyDescent="0.2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2.75" customHeight="1" x14ac:dyDescent="0.2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2.75" customHeight="1" x14ac:dyDescent="0.2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2.75" customHeight="1" x14ac:dyDescent="0.2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2.75" customHeight="1" x14ac:dyDescent="0.2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2.75" customHeight="1" x14ac:dyDescent="0.2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2.75" customHeight="1" x14ac:dyDescent="0.2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2.75" customHeight="1" x14ac:dyDescent="0.2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2.75" customHeight="1" x14ac:dyDescent="0.2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2.75" customHeight="1" x14ac:dyDescent="0.2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2.75" customHeight="1" x14ac:dyDescent="0.2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2.75" customHeight="1" x14ac:dyDescent="0.2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2.75" customHeight="1" x14ac:dyDescent="0.2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2.75" customHeight="1" x14ac:dyDescent="0.2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2.75" customHeight="1" x14ac:dyDescent="0.2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2.75" customHeight="1" x14ac:dyDescent="0.2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2.75" customHeight="1" x14ac:dyDescent="0.2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2.75" customHeight="1" x14ac:dyDescent="0.2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2.75" customHeight="1" x14ac:dyDescent="0.2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2.75" customHeight="1" x14ac:dyDescent="0.2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2.75" customHeight="1" x14ac:dyDescent="0.2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2.75" customHeight="1" x14ac:dyDescent="0.2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2.75" customHeight="1" x14ac:dyDescent="0.2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2.75" customHeight="1" x14ac:dyDescent="0.2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2.75" customHeight="1" x14ac:dyDescent="0.2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2.75" customHeight="1" x14ac:dyDescent="0.2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2.75" customHeight="1" x14ac:dyDescent="0.2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2.75" customHeight="1" x14ac:dyDescent="0.2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2.75" customHeight="1" x14ac:dyDescent="0.2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2.75" customHeight="1" x14ac:dyDescent="0.2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2.75" customHeight="1" x14ac:dyDescent="0.2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2.75" customHeight="1" x14ac:dyDescent="0.2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2.75" customHeight="1" x14ac:dyDescent="0.2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2.75" customHeight="1" x14ac:dyDescent="0.2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2.75" customHeight="1" x14ac:dyDescent="0.2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2.75" customHeight="1" x14ac:dyDescent="0.2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2.75" customHeight="1" x14ac:dyDescent="0.2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2.75" customHeight="1" x14ac:dyDescent="0.2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2.75" customHeight="1" x14ac:dyDescent="0.2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2.75" customHeight="1" x14ac:dyDescent="0.2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2.75" customHeight="1" x14ac:dyDescent="0.2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2.75" customHeight="1" x14ac:dyDescent="0.2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2.75" customHeight="1" x14ac:dyDescent="0.2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2.75" customHeight="1" x14ac:dyDescent="0.2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2.75" customHeight="1" x14ac:dyDescent="0.2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2.75" customHeight="1" x14ac:dyDescent="0.2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2.75" customHeight="1" x14ac:dyDescent="0.2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2.75" customHeight="1" x14ac:dyDescent="0.2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2.75" customHeight="1" x14ac:dyDescent="0.2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2.75" customHeight="1" x14ac:dyDescent="0.2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2.75" customHeight="1" x14ac:dyDescent="0.2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2.75" customHeight="1" x14ac:dyDescent="0.2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2.75" customHeight="1" x14ac:dyDescent="0.2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2.75" customHeight="1" x14ac:dyDescent="0.2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2.75" customHeight="1" x14ac:dyDescent="0.2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2.75" customHeight="1" x14ac:dyDescent="0.2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2.75" customHeight="1" x14ac:dyDescent="0.2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2.75" customHeight="1" x14ac:dyDescent="0.2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2.75" customHeight="1" x14ac:dyDescent="0.2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2.75" customHeight="1" x14ac:dyDescent="0.2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2.75" customHeight="1" x14ac:dyDescent="0.2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2.75" customHeight="1" x14ac:dyDescent="0.2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2.75" customHeight="1" x14ac:dyDescent="0.2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2.75" customHeight="1" x14ac:dyDescent="0.2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2.75" customHeight="1" x14ac:dyDescent="0.2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2.75" customHeight="1" x14ac:dyDescent="0.2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2.75" customHeight="1" x14ac:dyDescent="0.2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2.75" customHeight="1" x14ac:dyDescent="0.2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2.75" customHeight="1" x14ac:dyDescent="0.2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2.75" customHeight="1" x14ac:dyDescent="0.2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2.75" customHeight="1" x14ac:dyDescent="0.2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2.75" customHeight="1" x14ac:dyDescent="0.2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2.75" customHeight="1" x14ac:dyDescent="0.2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2.75" customHeight="1" x14ac:dyDescent="0.2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2.75" customHeight="1" x14ac:dyDescent="0.2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2.75" customHeight="1" x14ac:dyDescent="0.2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2.75" customHeight="1" x14ac:dyDescent="0.2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2.75" customHeight="1" x14ac:dyDescent="0.2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2.75" customHeight="1" x14ac:dyDescent="0.2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2.75" customHeight="1" x14ac:dyDescent="0.2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2.75" customHeight="1" x14ac:dyDescent="0.2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2.75" customHeight="1" x14ac:dyDescent="0.2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2.75" customHeight="1" x14ac:dyDescent="0.2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2.75" customHeight="1" x14ac:dyDescent="0.2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2.75" customHeight="1" x14ac:dyDescent="0.2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2.75" customHeight="1" x14ac:dyDescent="0.2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2.75" customHeight="1" x14ac:dyDescent="0.2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2.75" customHeight="1" x14ac:dyDescent="0.2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2.75" customHeight="1" x14ac:dyDescent="0.2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2.75" customHeight="1" x14ac:dyDescent="0.2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2.75" customHeight="1" x14ac:dyDescent="0.2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2.75" customHeight="1" x14ac:dyDescent="0.2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2.75" customHeight="1" x14ac:dyDescent="0.2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2.75" customHeight="1" x14ac:dyDescent="0.2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2.75" customHeight="1" x14ac:dyDescent="0.2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2.75" customHeight="1" x14ac:dyDescent="0.2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2.75" customHeight="1" x14ac:dyDescent="0.2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2.75" customHeight="1" x14ac:dyDescent="0.2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2.75" customHeight="1" x14ac:dyDescent="0.2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2.75" customHeight="1" x14ac:dyDescent="0.2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2.75" customHeight="1" x14ac:dyDescent="0.2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2.75" customHeight="1" x14ac:dyDescent="0.2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2.75" customHeight="1" x14ac:dyDescent="0.2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2.75" customHeight="1" x14ac:dyDescent="0.2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2.75" customHeight="1" x14ac:dyDescent="0.2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2.75" customHeight="1" x14ac:dyDescent="0.2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2.75" customHeight="1" x14ac:dyDescent="0.2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2.75" customHeight="1" x14ac:dyDescent="0.2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2.75" customHeight="1" x14ac:dyDescent="0.2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2.75" customHeight="1" x14ac:dyDescent="0.2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2.75" customHeight="1" x14ac:dyDescent="0.2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2.75" customHeight="1" x14ac:dyDescent="0.2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2.75" customHeight="1" x14ac:dyDescent="0.2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2.75" customHeight="1" x14ac:dyDescent="0.2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2.75" customHeight="1" x14ac:dyDescent="0.2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2.75" customHeight="1" x14ac:dyDescent="0.2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2.75" customHeight="1" x14ac:dyDescent="0.2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2.75" customHeight="1" x14ac:dyDescent="0.2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2.75" customHeight="1" x14ac:dyDescent="0.2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2.75" customHeight="1" x14ac:dyDescent="0.2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2.75" customHeight="1" x14ac:dyDescent="0.2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2.75" customHeight="1" x14ac:dyDescent="0.2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2.75" customHeight="1" x14ac:dyDescent="0.2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2.75" customHeight="1" x14ac:dyDescent="0.2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2.75" customHeight="1" x14ac:dyDescent="0.2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2.75" customHeight="1" x14ac:dyDescent="0.2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2.75" customHeight="1" x14ac:dyDescent="0.2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2.75" customHeight="1" x14ac:dyDescent="0.2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2.75" customHeight="1" x14ac:dyDescent="0.2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2.75" customHeight="1" x14ac:dyDescent="0.2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2.75" customHeight="1" x14ac:dyDescent="0.2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2.75" customHeight="1" x14ac:dyDescent="0.2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2.75" customHeight="1" x14ac:dyDescent="0.2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2.75" customHeight="1" x14ac:dyDescent="0.2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2.75" customHeight="1" x14ac:dyDescent="0.2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2.75" customHeight="1" x14ac:dyDescent="0.2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2.75" customHeight="1" x14ac:dyDescent="0.2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2.75" customHeight="1" x14ac:dyDescent="0.2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2.75" customHeight="1" x14ac:dyDescent="0.2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2.75" customHeight="1" x14ac:dyDescent="0.2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2.75" customHeight="1" x14ac:dyDescent="0.2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2.75" customHeight="1" x14ac:dyDescent="0.2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2.75" customHeight="1" x14ac:dyDescent="0.2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2.75" customHeight="1" x14ac:dyDescent="0.2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2.75" customHeight="1" x14ac:dyDescent="0.2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2.75" customHeight="1" x14ac:dyDescent="0.2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2.75" customHeight="1" x14ac:dyDescent="0.2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2.75" customHeight="1" x14ac:dyDescent="0.2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2.75" customHeight="1" x14ac:dyDescent="0.2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2.75" customHeight="1" x14ac:dyDescent="0.2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2.75" customHeight="1" x14ac:dyDescent="0.2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2.75" customHeight="1" x14ac:dyDescent="0.2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2.75" customHeight="1" x14ac:dyDescent="0.2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2.75" customHeight="1" x14ac:dyDescent="0.2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2.75" customHeight="1" x14ac:dyDescent="0.2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2.75" customHeight="1" x14ac:dyDescent="0.2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2.75" customHeight="1" x14ac:dyDescent="0.2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2.75" customHeight="1" x14ac:dyDescent="0.2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2.75" customHeight="1" x14ac:dyDescent="0.2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2.75" customHeight="1" x14ac:dyDescent="0.2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2.75" customHeight="1" x14ac:dyDescent="0.2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2.75" customHeight="1" x14ac:dyDescent="0.2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2.75" customHeight="1" x14ac:dyDescent="0.2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2.75" customHeight="1" x14ac:dyDescent="0.2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2.75" customHeight="1" x14ac:dyDescent="0.2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2.75" customHeight="1" x14ac:dyDescent="0.2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2.75" customHeight="1" x14ac:dyDescent="0.2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2.75" customHeight="1" x14ac:dyDescent="0.2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2.75" customHeight="1" x14ac:dyDescent="0.2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2.75" customHeight="1" x14ac:dyDescent="0.2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2.75" customHeight="1" x14ac:dyDescent="0.2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2.75" customHeight="1" x14ac:dyDescent="0.2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2.75" customHeight="1" x14ac:dyDescent="0.2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2.75" customHeight="1" x14ac:dyDescent="0.2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2.75" customHeight="1" x14ac:dyDescent="0.2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2.75" customHeight="1" x14ac:dyDescent="0.2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2.75" customHeight="1" x14ac:dyDescent="0.2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2.75" customHeight="1" x14ac:dyDescent="0.2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2.75" customHeight="1" x14ac:dyDescent="0.2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2.75" customHeight="1" x14ac:dyDescent="0.2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2.75" customHeight="1" x14ac:dyDescent="0.2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2.75" customHeight="1" x14ac:dyDescent="0.2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2.75" customHeight="1" x14ac:dyDescent="0.2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2.75" customHeight="1" x14ac:dyDescent="0.2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2.75" customHeight="1" x14ac:dyDescent="0.2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2.75" customHeight="1" x14ac:dyDescent="0.2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2.75" customHeight="1" x14ac:dyDescent="0.2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2.75" customHeight="1" x14ac:dyDescent="0.2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2.75" customHeight="1" x14ac:dyDescent="0.2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2.75" customHeight="1" x14ac:dyDescent="0.2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2.75" customHeight="1" x14ac:dyDescent="0.2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2.75" customHeight="1" x14ac:dyDescent="0.2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2.75" customHeight="1" x14ac:dyDescent="0.2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2.75" customHeight="1" x14ac:dyDescent="0.2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2.75" customHeight="1" x14ac:dyDescent="0.2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2.75" customHeight="1" x14ac:dyDescent="0.2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2.75" customHeight="1" x14ac:dyDescent="0.2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2.75" customHeight="1" x14ac:dyDescent="0.2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2.75" customHeight="1" x14ac:dyDescent="0.2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</sheetData>
  <mergeCells count="1">
    <mergeCell ref="A1:B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VD_VG02</vt:lpstr>
      <vt:lpstr>2023</vt:lpstr>
      <vt:lpstr>2022</vt:lpstr>
      <vt:lpstr>2021</vt:lpstr>
      <vt:lpstr>2020</vt:lpstr>
      <vt:lpstr>2019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otro</dc:creator>
  <cp:lastModifiedBy>Paula Pentimalle Ramos</cp:lastModifiedBy>
  <dcterms:created xsi:type="dcterms:W3CDTF">2021-12-27T15:06:18Z</dcterms:created>
  <dcterms:modified xsi:type="dcterms:W3CDTF">2024-07-05T18:15:25Z</dcterms:modified>
</cp:coreProperties>
</file>