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05" yWindow="-105" windowWidth="20730" windowHeight="11760"/>
  </bookViews>
  <sheets>
    <sheet name="SV_E_AX05" sheetId="1" r:id="rId1"/>
    <sheet name="Ficha técnica" sheetId="2" r:id="rId2"/>
  </sheets>
  <calcPr calcId="191029"/>
</workbook>
</file>

<file path=xl/calcChain.xml><?xml version="1.0" encoding="utf-8"?>
<calcChain xmlns="http://schemas.openxmlformats.org/spreadsheetml/2006/main">
  <c r="B14" i="1" l="1"/>
  <c r="N16" i="1"/>
  <c r="N15" i="1"/>
</calcChain>
</file>

<file path=xl/sharedStrings.xml><?xml version="1.0" encoding="utf-8"?>
<sst xmlns="http://schemas.openxmlformats.org/spreadsheetml/2006/main" count="85" uniqueCount="55">
  <si>
    <t>Año</t>
  </si>
  <si>
    <t>Tarifa 1 Pequeñas demandas</t>
  </si>
  <si>
    <t>Tarifa 2 Medianas demandas</t>
  </si>
  <si>
    <t>Tarifa 3 Grandes demandas de  baja tensión</t>
  </si>
  <si>
    <t>General 1</t>
  </si>
  <si>
    <t>General 2</t>
  </si>
  <si>
    <t>General 3</t>
  </si>
  <si>
    <t>Cargo fijo</t>
  </si>
  <si>
    <t>Cargo variable</t>
  </si>
  <si>
    <t>2006</t>
  </si>
  <si>
    <t>2007</t>
  </si>
  <si>
    <t>2005</t>
  </si>
  <si>
    <t>Archivo</t>
  </si>
  <si>
    <t xml:space="preserve">Área Temática </t>
  </si>
  <si>
    <t>Servicios públicos</t>
  </si>
  <si>
    <t xml:space="preserve">Tema </t>
  </si>
  <si>
    <t>Energía eléctrica</t>
  </si>
  <si>
    <t>Subtema</t>
  </si>
  <si>
    <t>No corresponde</t>
  </si>
  <si>
    <t>Serie</t>
  </si>
  <si>
    <t>Objetivo</t>
  </si>
  <si>
    <t>Variable 1</t>
  </si>
  <si>
    <t xml:space="preserve">Definición Operativa </t>
  </si>
  <si>
    <t>Unidad de Medida</t>
  </si>
  <si>
    <t>No aplica</t>
  </si>
  <si>
    <t>Variable 2</t>
  </si>
  <si>
    <t>Variable 3</t>
  </si>
  <si>
    <t>Periodicidad de Recepción (secundaria)</t>
  </si>
  <si>
    <t xml:space="preserve">Periodicidad de Difusión </t>
  </si>
  <si>
    <t>Fuente</t>
  </si>
  <si>
    <t>Tarifas seleccionadas de electricidad</t>
  </si>
  <si>
    <t>SV_E_AX05</t>
  </si>
  <si>
    <t>anual</t>
  </si>
  <si>
    <t>Tarifa 2 Mediana demanda</t>
  </si>
  <si>
    <t>Promedios de los cargos variables</t>
  </si>
  <si>
    <t>Pesos/kwh-mes, Pesos/kwh</t>
  </si>
  <si>
    <t>Mostrar la evolución de las tarifas del servicio de suministro de energía eléctrica de la Ciudad de Buenos Aires para las selecciones presentadas.</t>
  </si>
  <si>
    <t>($/factura)</t>
  </si>
  <si>
    <t>($/kwh)</t>
  </si>
  <si>
    <t>($/kwh-factura)</t>
  </si>
  <si>
    <t xml:space="preserve">Residencial </t>
  </si>
  <si>
    <t>Pesos/factura, Pesos/kwh</t>
  </si>
  <si>
    <t>Promedios de los cargos fijos y variables</t>
  </si>
  <si>
    <t>Dirección General de Estadística y Censos (Ministerio de Hacienda y Finanzas GCBA) sobre la base de datos del ENRE.</t>
  </si>
  <si>
    <t>Cago fijo</t>
  </si>
  <si>
    <t>Cargo por potencia contratada</t>
  </si>
  <si>
    <r>
      <t>Fuente:</t>
    </r>
    <r>
      <rPr>
        <sz val="8"/>
        <rFont val="Arial"/>
        <family val="2"/>
      </rPr>
      <t xml:space="preserve"> Dirección General de Estadística y Censos (Ministerio de Hacienda y Finanzas GCBA) sobre la base de datos del ENRE.</t>
    </r>
  </si>
  <si>
    <t>Corresponde a las tarifas de energía electríca seleccionadas: Residencial, General 1, General 2, General 3,  discriminada en cargo fijo y cargo variable de la población usuaria cuyas demandas máximas son inferiores a los 10  kwh.</t>
  </si>
  <si>
    <t>Corresponde a las tarifas de energía electríca seleccionadas discriminadas en cargo fijo y cargo variable de la población usuaria cuya demanda máxima promedio es igual o superior a 10  kwh e inferior a 50  kwh.</t>
  </si>
  <si>
    <t>Corresponde a las tarifas de energía electríca seleccionada de la población usuaria  cuyas demandas máximas, son de 50 kwh o más.</t>
  </si>
  <si>
    <t>Tarifas seleccionadas de electricidad (pesos) por categoría de consumo. Ciudad de Buenos Aires. Años 1996/2023.</t>
  </si>
  <si>
    <t xml:space="preserve">FICHA TÉCNICA </t>
  </si>
  <si>
    <t>Método de Cálculo (fórmula)</t>
  </si>
  <si>
    <t>Periodicidad de Recolección (primaria)</t>
  </si>
  <si>
    <r>
      <t>Nota</t>
    </r>
    <r>
      <rPr>
        <sz val="8"/>
        <rFont val="Arial"/>
        <family val="2"/>
      </rPr>
      <t>: a diciembre de cada año, excepto para  2007, que corresponden a abril. Se calculó el promedio entre las dos empresas concesionarias Edenor y Edesur. A partir de 2008 en la categoria Residencial la tarifa se desagrega según la cantidad de consumo y se  promedian los cargos fijos y cargos variables. A partir de 2018 los Cargo potencia hora pico se convierten en  cargos fijos y a partir de 2019 los Cargo potencia fuera hora pico se convierten en Cargo por potenica contratada. En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2023 se promedia el nivel de ingreso de los cargos variables.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</si>
</sst>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/>
    </xf>
    <xf numFmtId="0" fontId="2" fillId="2" borderId="0" xfId="0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0" fontId="0" fillId="2" borderId="0" xfId="0" applyFill="1"/>
    <xf numFmtId="0" fontId="2" fillId="2" borderId="0" xfId="0" applyFont="1" applyFill="1" applyAlignment="1">
      <alignment vertical="center" wrapText="1"/>
    </xf>
    <xf numFmtId="165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 wrapText="1"/>
    </xf>
    <xf numFmtId="165" fontId="2" fillId="0" borderId="0" xfId="0" applyNumberFormat="1" applyFont="1"/>
    <xf numFmtId="165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right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top" wrapText="1"/>
    </xf>
    <xf numFmtId="0" fontId="5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top" wrapText="1"/>
    </xf>
    <xf numFmtId="0" fontId="5" fillId="2" borderId="9" xfId="0" applyFont="1" applyFill="1" applyBorder="1" applyAlignment="1">
      <alignment horizontal="left" vertical="top" wrapText="1"/>
    </xf>
    <xf numFmtId="0" fontId="2" fillId="2" borderId="8" xfId="0" applyFont="1" applyFill="1" applyBorder="1"/>
    <xf numFmtId="0" fontId="5" fillId="2" borderId="10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top" wrapText="1"/>
    </xf>
    <xf numFmtId="0" fontId="5" fillId="2" borderId="1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top" wrapText="1"/>
    </xf>
    <xf numFmtId="0" fontId="2" fillId="2" borderId="12" xfId="0" applyFont="1" applyFill="1" applyBorder="1" applyAlignment="1">
      <alignment vertical="top" wrapText="1"/>
    </xf>
    <xf numFmtId="0" fontId="2" fillId="0" borderId="8" xfId="0" applyFont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top" wrapText="1"/>
    </xf>
    <xf numFmtId="0" fontId="5" fillId="2" borderId="8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top" wrapText="1"/>
    </xf>
    <xf numFmtId="0" fontId="5" fillId="2" borderId="4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left" vertical="top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5" xfId="0" quotePrefix="1" applyFont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showGridLines="0" tabSelected="1" workbookViewId="0"/>
  </sheetViews>
  <sheetFormatPr baseColWidth="10" defaultRowHeight="15" x14ac:dyDescent="0.25"/>
  <cols>
    <col min="13" max="13" width="12" customWidth="1"/>
  </cols>
  <sheetData>
    <row r="1" spans="1:14" x14ac:dyDescent="0.25">
      <c r="A1" s="1" t="s">
        <v>50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40" t="s">
        <v>0</v>
      </c>
      <c r="B2" s="36" t="s">
        <v>1</v>
      </c>
      <c r="C2" s="36"/>
      <c r="D2" s="36"/>
      <c r="E2" s="36"/>
      <c r="F2" s="36"/>
      <c r="G2" s="36"/>
      <c r="H2" s="36"/>
      <c r="I2" s="36"/>
      <c r="J2" s="40" t="s">
        <v>2</v>
      </c>
      <c r="K2" s="43"/>
      <c r="L2" s="45" t="s">
        <v>3</v>
      </c>
      <c r="M2" s="40"/>
      <c r="N2" s="40"/>
    </row>
    <row r="3" spans="1:14" x14ac:dyDescent="0.25">
      <c r="A3" s="41"/>
      <c r="B3" s="36" t="s">
        <v>40</v>
      </c>
      <c r="C3" s="36"/>
      <c r="D3" s="36" t="s">
        <v>4</v>
      </c>
      <c r="E3" s="36"/>
      <c r="F3" s="36" t="s">
        <v>5</v>
      </c>
      <c r="G3" s="36"/>
      <c r="H3" s="36" t="s">
        <v>6</v>
      </c>
      <c r="I3" s="36"/>
      <c r="J3" s="44"/>
      <c r="K3" s="44"/>
      <c r="L3" s="42"/>
      <c r="M3" s="42"/>
      <c r="N3" s="42"/>
    </row>
    <row r="4" spans="1:14" ht="36" x14ac:dyDescent="0.25">
      <c r="A4" s="41"/>
      <c r="B4" s="2" t="s">
        <v>7</v>
      </c>
      <c r="C4" s="2" t="s">
        <v>8</v>
      </c>
      <c r="D4" s="2" t="s">
        <v>7</v>
      </c>
      <c r="E4" s="2" t="s">
        <v>8</v>
      </c>
      <c r="F4" s="2" t="s">
        <v>7</v>
      </c>
      <c r="G4" s="2" t="s">
        <v>8</v>
      </c>
      <c r="H4" s="2" t="s">
        <v>7</v>
      </c>
      <c r="I4" s="2" t="s">
        <v>8</v>
      </c>
      <c r="J4" s="2" t="s">
        <v>7</v>
      </c>
      <c r="K4" s="2" t="s">
        <v>8</v>
      </c>
      <c r="L4" s="2" t="s">
        <v>44</v>
      </c>
      <c r="M4" s="2" t="s">
        <v>45</v>
      </c>
      <c r="N4" s="2" t="s">
        <v>8</v>
      </c>
    </row>
    <row r="5" spans="1:14" ht="24" x14ac:dyDescent="0.25">
      <c r="A5" s="42"/>
      <c r="B5" s="2" t="s">
        <v>37</v>
      </c>
      <c r="C5" s="2" t="s">
        <v>38</v>
      </c>
      <c r="D5" s="2" t="s">
        <v>37</v>
      </c>
      <c r="E5" s="2" t="s">
        <v>38</v>
      </c>
      <c r="F5" s="2" t="s">
        <v>37</v>
      </c>
      <c r="G5" s="2" t="s">
        <v>38</v>
      </c>
      <c r="H5" s="2" t="s">
        <v>37</v>
      </c>
      <c r="I5" s="2" t="s">
        <v>38</v>
      </c>
      <c r="J5" s="2" t="s">
        <v>39</v>
      </c>
      <c r="K5" s="2" t="s">
        <v>38</v>
      </c>
      <c r="L5" s="2" t="s">
        <v>37</v>
      </c>
      <c r="M5" s="2" t="s">
        <v>39</v>
      </c>
      <c r="N5" s="2" t="s">
        <v>38</v>
      </c>
    </row>
    <row r="6" spans="1:14" ht="14.45" x14ac:dyDescent="0.3">
      <c r="A6" s="3">
        <v>1996</v>
      </c>
      <c r="B6" s="10">
        <v>13.535</v>
      </c>
      <c r="C6" s="10">
        <v>5.0500000000000003E-2</v>
      </c>
      <c r="D6" s="10">
        <v>6.46</v>
      </c>
      <c r="E6" s="10">
        <v>0.105</v>
      </c>
      <c r="F6" s="10">
        <v>48.37</v>
      </c>
      <c r="G6" s="10">
        <v>7.9000000000000001E-2</v>
      </c>
      <c r="H6" s="10">
        <v>132.18</v>
      </c>
      <c r="I6" s="10">
        <v>5.7500000000000002E-2</v>
      </c>
      <c r="J6" s="10">
        <v>6.83</v>
      </c>
      <c r="K6" s="10">
        <v>6.0499999999999998E-2</v>
      </c>
      <c r="L6" s="11">
        <v>7.27</v>
      </c>
      <c r="M6" s="11">
        <v>5.21</v>
      </c>
      <c r="N6" s="11">
        <v>3.9300000000000002E-2</v>
      </c>
    </row>
    <row r="7" spans="1:14" ht="14.45" x14ac:dyDescent="0.3">
      <c r="A7" s="3">
        <v>1997</v>
      </c>
      <c r="B7" s="10">
        <v>16.625</v>
      </c>
      <c r="C7" s="10">
        <v>4.1000000000000002E-2</v>
      </c>
      <c r="D7" s="10">
        <v>8.5649999999999995</v>
      </c>
      <c r="E7" s="10">
        <v>0.1045</v>
      </c>
      <c r="F7" s="10">
        <v>61.195</v>
      </c>
      <c r="G7" s="10">
        <v>7.1999999999999995E-2</v>
      </c>
      <c r="H7" s="10">
        <v>162.47499999999999</v>
      </c>
      <c r="I7" s="10">
        <v>4.5999999999999999E-2</v>
      </c>
      <c r="J7" s="10">
        <v>8.9</v>
      </c>
      <c r="K7" s="10">
        <v>6.0999999999999999E-2</v>
      </c>
      <c r="L7" s="11">
        <v>9.3350000000000009</v>
      </c>
      <c r="M7" s="11">
        <v>5.25</v>
      </c>
      <c r="N7" s="11">
        <v>3.7499999999999999E-2</v>
      </c>
    </row>
    <row r="8" spans="1:14" ht="14.45" x14ac:dyDescent="0.3">
      <c r="A8" s="3">
        <v>1998</v>
      </c>
      <c r="B8" s="10">
        <v>15.41</v>
      </c>
      <c r="C8" s="10">
        <v>4.3999999999999997E-2</v>
      </c>
      <c r="D8" s="10">
        <v>7.66</v>
      </c>
      <c r="E8" s="10">
        <v>0.105</v>
      </c>
      <c r="F8" s="10">
        <v>56.225000000000001</v>
      </c>
      <c r="G8" s="10">
        <v>7.4999999999999997E-2</v>
      </c>
      <c r="H8" s="10">
        <v>151.72499999999999</v>
      </c>
      <c r="I8" s="10">
        <v>5.0500000000000003E-2</v>
      </c>
      <c r="J8" s="10">
        <v>8.01</v>
      </c>
      <c r="K8" s="10">
        <v>0.06</v>
      </c>
      <c r="L8" s="11">
        <v>8.4450000000000003</v>
      </c>
      <c r="M8" s="11">
        <v>5.25</v>
      </c>
      <c r="N8" s="11">
        <v>3.7499999999999999E-2</v>
      </c>
    </row>
    <row r="9" spans="1:14" ht="14.45" x14ac:dyDescent="0.3">
      <c r="A9" s="3">
        <v>1999</v>
      </c>
      <c r="B9" s="10">
        <v>15.555</v>
      </c>
      <c r="C9" s="10">
        <v>4.2500000000000003E-2</v>
      </c>
      <c r="D9" s="10">
        <v>7.65</v>
      </c>
      <c r="E9" s="10">
        <v>0.104</v>
      </c>
      <c r="F9" s="10">
        <v>56.524999999999999</v>
      </c>
      <c r="G9" s="10">
        <v>7.3499999999999996E-2</v>
      </c>
      <c r="H9" s="10">
        <v>152.84</v>
      </c>
      <c r="I9" s="10">
        <v>4.9000000000000002E-2</v>
      </c>
      <c r="J9" s="10">
        <v>8.02</v>
      </c>
      <c r="K9" s="10">
        <v>5.8000000000000003E-2</v>
      </c>
      <c r="L9" s="11">
        <v>8.4700000000000006</v>
      </c>
      <c r="M9" s="11">
        <v>5.41</v>
      </c>
      <c r="N9" s="11">
        <v>3.5999999999999997E-2</v>
      </c>
    </row>
    <row r="10" spans="1:14" ht="14.45" x14ac:dyDescent="0.3">
      <c r="A10" s="3">
        <v>2000</v>
      </c>
      <c r="B10" s="10">
        <v>16.899999999999999</v>
      </c>
      <c r="C10" s="10">
        <v>3.6999999999999998E-2</v>
      </c>
      <c r="D10" s="10">
        <v>8.39</v>
      </c>
      <c r="E10" s="10">
        <v>0.10100000000000001</v>
      </c>
      <c r="F10" s="10">
        <v>60.895000000000003</v>
      </c>
      <c r="G10" s="10">
        <v>6.8000000000000005E-2</v>
      </c>
      <c r="H10" s="10">
        <v>164.54499999999999</v>
      </c>
      <c r="I10" s="10">
        <v>4.2000000000000003E-2</v>
      </c>
      <c r="J10" s="10">
        <v>8.76</v>
      </c>
      <c r="K10" s="10">
        <v>5.3499999999999999E-2</v>
      </c>
      <c r="L10" s="11">
        <v>9.2249999999999996</v>
      </c>
      <c r="M10" s="11">
        <v>5.59</v>
      </c>
      <c r="N10" s="11">
        <v>0.03</v>
      </c>
    </row>
    <row r="11" spans="1:14" ht="14.45" x14ac:dyDescent="0.3">
      <c r="A11" s="3">
        <v>2001</v>
      </c>
      <c r="B11" s="10">
        <v>17.600000000000001</v>
      </c>
      <c r="C11" s="10">
        <v>2.5999999999999999E-2</v>
      </c>
      <c r="D11" s="10">
        <v>8.8699999999999992</v>
      </c>
      <c r="E11" s="10">
        <v>9.2999999999999999E-2</v>
      </c>
      <c r="F11" s="10">
        <v>63.64</v>
      </c>
      <c r="G11" s="10">
        <v>5.8999999999999997E-2</v>
      </c>
      <c r="H11" s="10">
        <v>170.97499999999999</v>
      </c>
      <c r="I11" s="10">
        <v>3.2000000000000001E-2</v>
      </c>
      <c r="J11" s="10">
        <v>9.24</v>
      </c>
      <c r="K11" s="10">
        <v>4.4999999999999998E-2</v>
      </c>
      <c r="L11" s="11">
        <v>9.7149999999999999</v>
      </c>
      <c r="M11" s="11">
        <v>5.71</v>
      </c>
      <c r="N11" s="11">
        <v>2.0666666666666667E-2</v>
      </c>
    </row>
    <row r="12" spans="1:14" ht="14.45" x14ac:dyDescent="0.3">
      <c r="A12" s="3">
        <v>2002</v>
      </c>
      <c r="B12" s="12">
        <v>16.594999999999999</v>
      </c>
      <c r="C12" s="12">
        <v>0.04</v>
      </c>
      <c r="D12" s="12">
        <v>8.11</v>
      </c>
      <c r="E12" s="12">
        <v>0.105</v>
      </c>
      <c r="F12" s="12">
        <v>59.744999999999997</v>
      </c>
      <c r="G12" s="12">
        <v>7.2499999999999995E-2</v>
      </c>
      <c r="H12" s="12">
        <v>163.07</v>
      </c>
      <c r="I12" s="12">
        <v>4.65E-2</v>
      </c>
      <c r="J12" s="12">
        <v>8.4949999999999992</v>
      </c>
      <c r="K12" s="12">
        <v>5.6000000000000001E-2</v>
      </c>
      <c r="L12" s="12">
        <v>8.9700000000000006</v>
      </c>
      <c r="M12" s="12">
        <v>5.71</v>
      </c>
      <c r="N12" s="12">
        <v>3.1E-2</v>
      </c>
    </row>
    <row r="13" spans="1:14" ht="14.45" x14ac:dyDescent="0.3">
      <c r="A13" s="5">
        <v>2003</v>
      </c>
      <c r="B13" s="12">
        <v>16.594999999999999</v>
      </c>
      <c r="C13" s="12">
        <v>0.04</v>
      </c>
      <c r="D13" s="12">
        <v>8.11</v>
      </c>
      <c r="E13" s="12">
        <v>0.105</v>
      </c>
      <c r="F13" s="12">
        <v>59.744999999999997</v>
      </c>
      <c r="G13" s="12">
        <v>7.2499999999999995E-2</v>
      </c>
      <c r="H13" s="12">
        <v>163.07</v>
      </c>
      <c r="I13" s="12">
        <v>4.65E-2</v>
      </c>
      <c r="J13" s="12">
        <v>8.4949999999999992</v>
      </c>
      <c r="K13" s="12">
        <v>5.6000000000000001E-2</v>
      </c>
      <c r="L13" s="12">
        <v>8.9700000000000006</v>
      </c>
      <c r="M13" s="12">
        <v>5.71</v>
      </c>
      <c r="N13" s="12">
        <v>3.1E-2</v>
      </c>
    </row>
    <row r="14" spans="1:14" ht="14.45" x14ac:dyDescent="0.3">
      <c r="A14" s="5">
        <v>2004</v>
      </c>
      <c r="B14" s="13">
        <f>(16.2+16.25)/2</f>
        <v>16.225000000000001</v>
      </c>
      <c r="C14" s="12">
        <v>4.2000000000000003E-2</v>
      </c>
      <c r="D14" s="12">
        <v>8.1549999999999994</v>
      </c>
      <c r="E14" s="12">
        <v>0.121</v>
      </c>
      <c r="F14" s="12">
        <v>59.625</v>
      </c>
      <c r="G14" s="12">
        <v>8.7999999999999995E-2</v>
      </c>
      <c r="H14" s="12">
        <v>161.73500000000001</v>
      </c>
      <c r="I14" s="12">
        <v>6.25E-2</v>
      </c>
      <c r="J14" s="12">
        <v>7.98</v>
      </c>
      <c r="K14" s="12">
        <v>8.7999999999999995E-2</v>
      </c>
      <c r="L14" s="12">
        <v>9.0150000000000006</v>
      </c>
      <c r="M14" s="12">
        <v>5.71</v>
      </c>
      <c r="N14" s="12">
        <v>3.9E-2</v>
      </c>
    </row>
    <row r="15" spans="1:14" ht="14.45" x14ac:dyDescent="0.3">
      <c r="A15" s="6" t="s">
        <v>11</v>
      </c>
      <c r="B15" s="13">
        <v>16.245000000000001</v>
      </c>
      <c r="C15" s="12">
        <v>4.2500000000000003E-2</v>
      </c>
      <c r="D15" s="12">
        <v>7.9</v>
      </c>
      <c r="E15" s="12">
        <v>0.13900000000000001</v>
      </c>
      <c r="F15" s="12">
        <v>58.045000000000002</v>
      </c>
      <c r="G15" s="12">
        <v>0.107</v>
      </c>
      <c r="H15" s="12">
        <v>157.25</v>
      </c>
      <c r="I15" s="12">
        <v>8.2500000000000004E-2</v>
      </c>
      <c r="J15" s="12">
        <v>8.2899999999999991</v>
      </c>
      <c r="K15" s="12">
        <v>0.10100000000000001</v>
      </c>
      <c r="L15" s="12">
        <v>8.76</v>
      </c>
      <c r="M15" s="12">
        <v>5.71</v>
      </c>
      <c r="N15" s="12">
        <f>+(0.58+0.57)/2</f>
        <v>0.57499999999999996</v>
      </c>
    </row>
    <row r="16" spans="1:14" ht="14.45" x14ac:dyDescent="0.3">
      <c r="A16" s="4" t="s">
        <v>9</v>
      </c>
      <c r="B16" s="13">
        <v>16.245000000000001</v>
      </c>
      <c r="C16" s="12">
        <v>4.2500000000000003E-2</v>
      </c>
      <c r="D16" s="12">
        <v>7.9</v>
      </c>
      <c r="E16" s="12">
        <v>0.13900000000000001</v>
      </c>
      <c r="F16" s="12">
        <v>58.045000000000002</v>
      </c>
      <c r="G16" s="12">
        <v>0.107</v>
      </c>
      <c r="H16" s="12">
        <v>157.25</v>
      </c>
      <c r="I16" s="12">
        <v>8.2500000000000004E-2</v>
      </c>
      <c r="J16" s="12">
        <v>8.2899999999999991</v>
      </c>
      <c r="K16" s="12">
        <v>0.10100000000000001</v>
      </c>
      <c r="L16" s="12">
        <v>8.76</v>
      </c>
      <c r="M16" s="12">
        <v>5.71</v>
      </c>
      <c r="N16" s="12">
        <f>+(0.58+0.57)/2</f>
        <v>0.57499999999999996</v>
      </c>
    </row>
    <row r="17" spans="1:14" ht="14.45" x14ac:dyDescent="0.3">
      <c r="A17" s="4" t="s">
        <v>10</v>
      </c>
      <c r="B17" s="13">
        <v>16.245000000000001</v>
      </c>
      <c r="C17" s="12">
        <v>4.2500000000000003E-2</v>
      </c>
      <c r="D17" s="12">
        <v>11.475</v>
      </c>
      <c r="E17" s="12">
        <v>0.188</v>
      </c>
      <c r="F17" s="12">
        <v>85.82</v>
      </c>
      <c r="G17" s="12">
        <v>0.14149999999999999</v>
      </c>
      <c r="H17" s="12">
        <v>235.09</v>
      </c>
      <c r="I17" s="12">
        <v>0.104</v>
      </c>
      <c r="J17" s="12">
        <v>12.125</v>
      </c>
      <c r="K17" s="12">
        <v>0.1195</v>
      </c>
      <c r="L17" s="12">
        <v>12.904999999999999</v>
      </c>
      <c r="M17" s="12">
        <v>9.2650000000000006</v>
      </c>
      <c r="N17" s="12">
        <v>6.0499999999999998E-2</v>
      </c>
    </row>
    <row r="18" spans="1:14" ht="14.45" x14ac:dyDescent="0.3">
      <c r="A18" s="7">
        <v>2008</v>
      </c>
      <c r="B18" s="13">
        <v>22.7</v>
      </c>
      <c r="C18" s="12">
        <v>0.1</v>
      </c>
      <c r="D18" s="12">
        <v>13.57</v>
      </c>
      <c r="E18" s="12">
        <v>0.21</v>
      </c>
      <c r="F18" s="12">
        <v>102.15</v>
      </c>
      <c r="G18" s="12">
        <v>0.15</v>
      </c>
      <c r="H18" s="12">
        <v>281.98</v>
      </c>
      <c r="I18" s="12">
        <v>0.12</v>
      </c>
      <c r="J18" s="12">
        <v>14.76</v>
      </c>
      <c r="K18" s="12">
        <v>0.13</v>
      </c>
      <c r="L18" s="12">
        <v>15.68</v>
      </c>
      <c r="M18" s="12">
        <v>11</v>
      </c>
      <c r="N18" s="12">
        <v>0.08</v>
      </c>
    </row>
    <row r="19" spans="1:14" ht="14.45" x14ac:dyDescent="0.3">
      <c r="A19" s="7">
        <v>2009</v>
      </c>
      <c r="B19" s="13">
        <v>22.7</v>
      </c>
      <c r="C19" s="12">
        <v>0.1</v>
      </c>
      <c r="D19" s="12">
        <v>13.57</v>
      </c>
      <c r="E19" s="12">
        <v>0.21</v>
      </c>
      <c r="F19" s="12">
        <v>102.15</v>
      </c>
      <c r="G19" s="12">
        <v>0.16</v>
      </c>
      <c r="H19" s="12">
        <v>281.98</v>
      </c>
      <c r="I19" s="12">
        <v>0.12</v>
      </c>
      <c r="J19" s="12">
        <v>14.76</v>
      </c>
      <c r="K19" s="12">
        <v>0.13</v>
      </c>
      <c r="L19" s="12">
        <v>15.68</v>
      </c>
      <c r="M19" s="12">
        <v>11.14</v>
      </c>
      <c r="N19" s="12">
        <v>0.08</v>
      </c>
    </row>
    <row r="20" spans="1:14" ht="14.45" x14ac:dyDescent="0.3">
      <c r="A20" s="7">
        <v>2010</v>
      </c>
      <c r="B20" s="13">
        <v>22.7</v>
      </c>
      <c r="C20" s="12">
        <v>0.1</v>
      </c>
      <c r="D20" s="12">
        <v>13.57</v>
      </c>
      <c r="E20" s="12">
        <v>0.21</v>
      </c>
      <c r="F20" s="12">
        <v>102.15</v>
      </c>
      <c r="G20" s="12">
        <v>0.16</v>
      </c>
      <c r="H20" s="12">
        <v>281.98</v>
      </c>
      <c r="I20" s="12">
        <v>0.12</v>
      </c>
      <c r="J20" s="12">
        <v>14.76</v>
      </c>
      <c r="K20" s="12">
        <v>0.13</v>
      </c>
      <c r="L20" s="12">
        <v>15.68</v>
      </c>
      <c r="M20" s="12">
        <v>11.14</v>
      </c>
      <c r="N20" s="12">
        <v>0.08</v>
      </c>
    </row>
    <row r="21" spans="1:14" ht="14.45" x14ac:dyDescent="0.3">
      <c r="A21" s="7">
        <v>2011</v>
      </c>
      <c r="B21" s="13">
        <v>22.7</v>
      </c>
      <c r="C21" s="12">
        <v>0.1</v>
      </c>
      <c r="D21" s="12">
        <v>13.57</v>
      </c>
      <c r="E21" s="12">
        <v>0.21</v>
      </c>
      <c r="F21" s="12">
        <v>102.15</v>
      </c>
      <c r="G21" s="12">
        <v>0.16</v>
      </c>
      <c r="H21" s="12">
        <v>281.98</v>
      </c>
      <c r="I21" s="12">
        <v>0.12</v>
      </c>
      <c r="J21" s="12">
        <v>14.76</v>
      </c>
      <c r="K21" s="12">
        <v>0.13</v>
      </c>
      <c r="L21" s="12">
        <v>15.68</v>
      </c>
      <c r="M21" s="12">
        <v>11.14</v>
      </c>
      <c r="N21" s="12">
        <v>0.08</v>
      </c>
    </row>
    <row r="22" spans="1:14" ht="14.45" x14ac:dyDescent="0.3">
      <c r="A22" s="7">
        <v>2012</v>
      </c>
      <c r="B22" s="13">
        <v>22.7</v>
      </c>
      <c r="C22" s="12">
        <v>0.1</v>
      </c>
      <c r="D22" s="12">
        <v>13.57</v>
      </c>
      <c r="E22" s="12">
        <v>0.21</v>
      </c>
      <c r="F22" s="12">
        <v>102.15</v>
      </c>
      <c r="G22" s="12">
        <v>0.16</v>
      </c>
      <c r="H22" s="12">
        <v>281.98</v>
      </c>
      <c r="I22" s="12">
        <v>0.12</v>
      </c>
      <c r="J22" s="12">
        <v>14.76</v>
      </c>
      <c r="K22" s="12">
        <v>0.13</v>
      </c>
      <c r="L22" s="12">
        <v>15.68</v>
      </c>
      <c r="M22" s="12">
        <v>11.14</v>
      </c>
      <c r="N22" s="12">
        <v>0.08</v>
      </c>
    </row>
    <row r="23" spans="1:14" ht="14.45" x14ac:dyDescent="0.3">
      <c r="A23" s="7">
        <v>2013</v>
      </c>
      <c r="B23" s="13">
        <v>22.7</v>
      </c>
      <c r="C23" s="12">
        <v>0.1</v>
      </c>
      <c r="D23" s="12">
        <v>13.57</v>
      </c>
      <c r="E23" s="12">
        <v>0.21</v>
      </c>
      <c r="F23" s="12">
        <v>102.15</v>
      </c>
      <c r="G23" s="12">
        <v>0.16</v>
      </c>
      <c r="H23" s="12">
        <v>281.98</v>
      </c>
      <c r="I23" s="12">
        <v>0.12</v>
      </c>
      <c r="J23" s="12">
        <v>14.76</v>
      </c>
      <c r="K23" s="12">
        <v>0.13</v>
      </c>
      <c r="L23" s="12">
        <v>15.68</v>
      </c>
      <c r="M23" s="12">
        <v>11.14</v>
      </c>
      <c r="N23" s="12">
        <v>0.08</v>
      </c>
    </row>
    <row r="24" spans="1:14" ht="14.45" x14ac:dyDescent="0.3">
      <c r="A24" s="7">
        <v>2014</v>
      </c>
      <c r="B24" s="13">
        <v>22.7</v>
      </c>
      <c r="C24" s="12">
        <v>0.1</v>
      </c>
      <c r="D24" s="12">
        <v>13.57</v>
      </c>
      <c r="E24" s="12">
        <v>0.21</v>
      </c>
      <c r="F24" s="12">
        <v>102.15</v>
      </c>
      <c r="G24" s="12">
        <v>0.16</v>
      </c>
      <c r="H24" s="12">
        <v>281.98</v>
      </c>
      <c r="I24" s="12">
        <v>0.12</v>
      </c>
      <c r="J24" s="12">
        <v>14.76</v>
      </c>
      <c r="K24" s="12">
        <v>0.13</v>
      </c>
      <c r="L24" s="12">
        <v>15.68</v>
      </c>
      <c r="M24" s="12">
        <v>11.14</v>
      </c>
      <c r="N24" s="12">
        <v>0.08</v>
      </c>
    </row>
    <row r="25" spans="1:14" ht="14.45" x14ac:dyDescent="0.3">
      <c r="A25" s="7">
        <v>2015</v>
      </c>
      <c r="B25" s="13">
        <v>22.7</v>
      </c>
      <c r="C25" s="12">
        <v>0.1</v>
      </c>
      <c r="D25" s="12">
        <v>13.57</v>
      </c>
      <c r="E25" s="12">
        <v>0.21</v>
      </c>
      <c r="F25" s="12">
        <v>102.15</v>
      </c>
      <c r="G25" s="12">
        <v>0.16</v>
      </c>
      <c r="H25" s="12">
        <v>281.98</v>
      </c>
      <c r="I25" s="12">
        <v>0.12</v>
      </c>
      <c r="J25" s="12">
        <v>14.76</v>
      </c>
      <c r="K25" s="12">
        <v>0.13</v>
      </c>
      <c r="L25" s="12">
        <v>15.68</v>
      </c>
      <c r="M25" s="12">
        <v>11.14</v>
      </c>
      <c r="N25" s="12">
        <v>0.08</v>
      </c>
    </row>
    <row r="26" spans="1:14" ht="14.45" x14ac:dyDescent="0.3">
      <c r="A26" s="7">
        <v>2016</v>
      </c>
      <c r="B26" s="13">
        <v>90.7</v>
      </c>
      <c r="C26" s="12">
        <v>0.53700000000000003</v>
      </c>
      <c r="D26" s="12">
        <v>61.93</v>
      </c>
      <c r="E26" s="12">
        <v>1.173</v>
      </c>
      <c r="F26" s="12">
        <v>492.44</v>
      </c>
      <c r="G26" s="12">
        <v>0.93</v>
      </c>
      <c r="H26" s="12">
        <v>1366.27</v>
      </c>
      <c r="I26" s="12">
        <v>0.77</v>
      </c>
      <c r="J26" s="12">
        <v>66.33</v>
      </c>
      <c r="K26" s="12">
        <v>0.628</v>
      </c>
      <c r="L26" s="14">
        <v>71.594999999999999</v>
      </c>
      <c r="M26" s="14">
        <v>63.275000000000006</v>
      </c>
      <c r="N26" s="12">
        <v>0.36399999999999999</v>
      </c>
    </row>
    <row r="27" spans="1:14" ht="14.45" x14ac:dyDescent="0.3">
      <c r="A27" s="7">
        <v>2017</v>
      </c>
      <c r="B27" s="13">
        <v>45.29</v>
      </c>
      <c r="C27" s="12">
        <v>1.3</v>
      </c>
      <c r="D27" s="12">
        <v>271.52</v>
      </c>
      <c r="E27" s="12">
        <v>2.3610000000000002</v>
      </c>
      <c r="F27" s="12">
        <v>271.89999999999998</v>
      </c>
      <c r="G27" s="12">
        <v>2.7</v>
      </c>
      <c r="H27" s="12">
        <v>271.99</v>
      </c>
      <c r="I27" s="12">
        <v>2.75</v>
      </c>
      <c r="J27" s="12">
        <v>694.28</v>
      </c>
      <c r="K27" s="12">
        <v>0.97599999999999998</v>
      </c>
      <c r="L27" s="14">
        <v>238.67</v>
      </c>
      <c r="M27" s="14">
        <v>30.88</v>
      </c>
      <c r="N27" s="12">
        <v>0.97299999999999998</v>
      </c>
    </row>
    <row r="28" spans="1:14" ht="14.45" x14ac:dyDescent="0.3">
      <c r="A28" s="7">
        <v>2018</v>
      </c>
      <c r="B28" s="13">
        <v>528.89700000000005</v>
      </c>
      <c r="C28" s="12">
        <v>2.2650000000000001</v>
      </c>
      <c r="D28" s="12">
        <v>313.75</v>
      </c>
      <c r="E28" s="12">
        <v>3.194</v>
      </c>
      <c r="F28" s="12">
        <v>313.92</v>
      </c>
      <c r="G28" s="12">
        <v>3.5910000000000002</v>
      </c>
      <c r="H28" s="12">
        <v>320.07</v>
      </c>
      <c r="I28" s="12">
        <v>3.6669999999999998</v>
      </c>
      <c r="J28" s="12">
        <v>794.49</v>
      </c>
      <c r="K28" s="12">
        <v>1.6549999999999998</v>
      </c>
      <c r="L28" s="14">
        <v>3132.08</v>
      </c>
      <c r="M28" s="14">
        <v>271.19</v>
      </c>
      <c r="N28" s="12">
        <v>1.655</v>
      </c>
    </row>
    <row r="29" spans="1:14" ht="14.45" x14ac:dyDescent="0.3">
      <c r="A29" s="7">
        <v>2019</v>
      </c>
      <c r="B29" s="13">
        <v>637.61277777777786</v>
      </c>
      <c r="C29" s="12">
        <v>3.3240555555555558</v>
      </c>
      <c r="D29" s="12">
        <v>433.44500000000005</v>
      </c>
      <c r="E29" s="12">
        <v>4.6539999999999999</v>
      </c>
      <c r="F29" s="12">
        <v>430.28999999999996</v>
      </c>
      <c r="G29" s="12">
        <v>5.1869999999999994</v>
      </c>
      <c r="H29" s="12">
        <v>436.36</v>
      </c>
      <c r="I29" s="12">
        <v>5.2690000000000001</v>
      </c>
      <c r="J29" s="12">
        <v>1097.83</v>
      </c>
      <c r="K29" s="12">
        <v>2.3955000000000002</v>
      </c>
      <c r="L29" s="14">
        <v>4330.3649999999998</v>
      </c>
      <c r="M29" s="14">
        <v>375.33000000000004</v>
      </c>
      <c r="N29" s="12">
        <v>2.3895</v>
      </c>
    </row>
    <row r="30" spans="1:14" ht="14.45" x14ac:dyDescent="0.3">
      <c r="A30" s="7">
        <v>2020</v>
      </c>
      <c r="B30" s="13">
        <v>637.61</v>
      </c>
      <c r="C30" s="12">
        <v>3.23</v>
      </c>
      <c r="D30" s="12">
        <v>433.44499999999999</v>
      </c>
      <c r="E30" s="12">
        <v>4.6539999999999999</v>
      </c>
      <c r="F30" s="12">
        <v>430.29</v>
      </c>
      <c r="G30" s="12">
        <v>5.1870000000000003</v>
      </c>
      <c r="H30" s="12">
        <v>436.36</v>
      </c>
      <c r="I30" s="12">
        <v>5.2690000000000001</v>
      </c>
      <c r="J30" s="12">
        <v>1097.83</v>
      </c>
      <c r="K30" s="12">
        <v>2.3955000000000002</v>
      </c>
      <c r="L30" s="14">
        <v>4330.3649999999998</v>
      </c>
      <c r="M30" s="14">
        <v>375.33</v>
      </c>
      <c r="N30" s="12">
        <v>2.3895</v>
      </c>
    </row>
    <row r="31" spans="1:14" ht="14.45" x14ac:dyDescent="0.3">
      <c r="A31" s="7">
        <v>2021</v>
      </c>
      <c r="B31" s="13">
        <v>815.04</v>
      </c>
      <c r="C31" s="12">
        <v>3.45</v>
      </c>
      <c r="D31" s="12">
        <v>502.81</v>
      </c>
      <c r="E31" s="12">
        <v>5.1719999999999997</v>
      </c>
      <c r="F31" s="12">
        <v>512.69000000000005</v>
      </c>
      <c r="G31" s="12">
        <v>5.8780000000000001</v>
      </c>
      <c r="H31" s="12">
        <v>519.28</v>
      </c>
      <c r="I31" s="12">
        <v>5.9930000000000003</v>
      </c>
      <c r="J31" s="12">
        <v>1307.595</v>
      </c>
      <c r="K31" s="12">
        <v>2.5434999999999999</v>
      </c>
      <c r="L31" s="14">
        <v>5245.53</v>
      </c>
      <c r="M31" s="14">
        <v>454.86500000000001</v>
      </c>
      <c r="N31" s="12">
        <v>2.536666667</v>
      </c>
    </row>
    <row r="32" spans="1:14" ht="14.45" x14ac:dyDescent="0.3">
      <c r="A32" s="7">
        <v>2022</v>
      </c>
      <c r="B32" s="13">
        <v>880.24</v>
      </c>
      <c r="C32" s="12">
        <v>9.39</v>
      </c>
      <c r="D32" s="12">
        <v>543.03</v>
      </c>
      <c r="E32" s="12">
        <v>11.675000000000001</v>
      </c>
      <c r="F32" s="12">
        <v>553.70000000000005</v>
      </c>
      <c r="G32" s="12">
        <v>12.436999999999999</v>
      </c>
      <c r="H32" s="12">
        <v>560.82000000000005</v>
      </c>
      <c r="I32" s="12">
        <v>12.561500000000001</v>
      </c>
      <c r="J32" s="12">
        <v>1412.2</v>
      </c>
      <c r="K32" s="12">
        <v>8.8484999999999996</v>
      </c>
      <c r="L32" s="14">
        <v>5665.17</v>
      </c>
      <c r="M32" s="14">
        <v>491.255</v>
      </c>
      <c r="N32" s="12">
        <v>8.8413333329999997</v>
      </c>
    </row>
    <row r="33" spans="1:14" ht="14.45" x14ac:dyDescent="0.3">
      <c r="A33" s="7">
        <v>2023</v>
      </c>
      <c r="B33" s="13">
        <v>3176.68</v>
      </c>
      <c r="C33" s="12">
        <v>28.03</v>
      </c>
      <c r="D33" s="12">
        <v>1959.74</v>
      </c>
      <c r="E33" s="12">
        <v>20.48</v>
      </c>
      <c r="F33" s="12">
        <v>1998.2449999999999</v>
      </c>
      <c r="G33" s="12">
        <v>23.231000000000002</v>
      </c>
      <c r="H33" s="12">
        <v>2023.9449999999999</v>
      </c>
      <c r="I33" s="12">
        <v>23.68</v>
      </c>
      <c r="J33" s="12">
        <v>5096.47</v>
      </c>
      <c r="K33" s="12">
        <v>18.411999999999999</v>
      </c>
      <c r="L33" s="14">
        <v>20444.91</v>
      </c>
      <c r="M33" s="14">
        <v>1772.875</v>
      </c>
      <c r="N33" s="12">
        <v>18.408000000000001</v>
      </c>
    </row>
    <row r="34" spans="1:14" x14ac:dyDescent="0.25">
      <c r="A34" s="37" t="s">
        <v>54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</row>
    <row r="35" spans="1:14" ht="18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</row>
    <row r="36" spans="1:14" ht="10.9" customHeight="1" x14ac:dyDescent="0.25">
      <c r="A36" s="39" t="s">
        <v>46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</row>
    <row r="40" spans="1:14" ht="15" customHeight="1" x14ac:dyDescent="0.3"/>
  </sheetData>
  <mergeCells count="10">
    <mergeCell ref="H3:I3"/>
    <mergeCell ref="A34:N35"/>
    <mergeCell ref="A36:N36"/>
    <mergeCell ref="A2:A5"/>
    <mergeCell ref="B2:I2"/>
    <mergeCell ref="J2:K3"/>
    <mergeCell ref="L2:N3"/>
    <mergeCell ref="B3:C3"/>
    <mergeCell ref="D3:E3"/>
    <mergeCell ref="F3:G3"/>
  </mergeCells>
  <pageMargins left="0.7" right="0.7" top="0.75" bottom="0.75" header="0.3" footer="0.3"/>
  <pageSetup paperSize="9" orientation="portrait" horizontalDpi="200" verticalDpi="200" r:id="rId1"/>
  <ignoredErrors>
    <ignoredError sqref="A15:A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B2" sqref="B2"/>
    </sheetView>
  </sheetViews>
  <sheetFormatPr baseColWidth="10" defaultColWidth="11.42578125" defaultRowHeight="15" x14ac:dyDescent="0.25"/>
  <cols>
    <col min="1" max="1" width="37.28515625" style="8" customWidth="1"/>
    <col min="2" max="2" width="57.28515625" style="8" customWidth="1"/>
    <col min="3" max="16384" width="11.42578125" style="8"/>
  </cols>
  <sheetData>
    <row r="1" spans="1:4" ht="15.75" thickBot="1" x14ac:dyDescent="0.3">
      <c r="A1" s="46" t="s">
        <v>51</v>
      </c>
      <c r="B1" s="47"/>
    </row>
    <row r="2" spans="1:4" thickBot="1" x14ac:dyDescent="0.35">
      <c r="A2" s="15" t="s">
        <v>12</v>
      </c>
      <c r="B2" s="16" t="s">
        <v>31</v>
      </c>
    </row>
    <row r="3" spans="1:4" x14ac:dyDescent="0.25">
      <c r="A3" s="17" t="s">
        <v>13</v>
      </c>
      <c r="B3" s="18" t="s">
        <v>14</v>
      </c>
    </row>
    <row r="4" spans="1:4" x14ac:dyDescent="0.25">
      <c r="A4" s="19" t="s">
        <v>15</v>
      </c>
      <c r="B4" s="20" t="s">
        <v>16</v>
      </c>
    </row>
    <row r="5" spans="1:4" ht="14.45" x14ac:dyDescent="0.3">
      <c r="A5" s="19" t="s">
        <v>17</v>
      </c>
      <c r="B5" s="20" t="s">
        <v>18</v>
      </c>
    </row>
    <row r="6" spans="1:4" ht="14.45" x14ac:dyDescent="0.3">
      <c r="A6" s="21" t="s">
        <v>19</v>
      </c>
      <c r="B6" s="22" t="s">
        <v>30</v>
      </c>
    </row>
    <row r="7" spans="1:4" ht="25.9" customHeight="1" thickBot="1" x14ac:dyDescent="0.3">
      <c r="A7" s="23" t="s">
        <v>20</v>
      </c>
      <c r="B7" s="24" t="s">
        <v>36</v>
      </c>
    </row>
    <row r="8" spans="1:4" x14ac:dyDescent="0.25">
      <c r="A8" s="25" t="s">
        <v>21</v>
      </c>
      <c r="B8" s="26" t="s">
        <v>1</v>
      </c>
    </row>
    <row r="9" spans="1:4" ht="36.6" customHeight="1" x14ac:dyDescent="0.25">
      <c r="A9" s="19" t="s">
        <v>22</v>
      </c>
      <c r="B9" s="20" t="s">
        <v>47</v>
      </c>
    </row>
    <row r="10" spans="1:4" ht="14.45" x14ac:dyDescent="0.3">
      <c r="A10" s="19" t="s">
        <v>23</v>
      </c>
      <c r="B10" s="20" t="s">
        <v>41</v>
      </c>
    </row>
    <row r="11" spans="1:4" ht="15.75" thickBot="1" x14ac:dyDescent="0.3">
      <c r="A11" s="23" t="s">
        <v>52</v>
      </c>
      <c r="B11" s="27" t="s">
        <v>42</v>
      </c>
    </row>
    <row r="12" spans="1:4" ht="14.45" x14ac:dyDescent="0.3">
      <c r="A12" s="17" t="s">
        <v>25</v>
      </c>
      <c r="B12" s="35" t="s">
        <v>33</v>
      </c>
    </row>
    <row r="13" spans="1:4" ht="48" x14ac:dyDescent="0.25">
      <c r="A13" s="19" t="s">
        <v>22</v>
      </c>
      <c r="B13" s="20" t="s">
        <v>48</v>
      </c>
    </row>
    <row r="14" spans="1:4" ht="14.45" x14ac:dyDescent="0.3">
      <c r="A14" s="19" t="s">
        <v>23</v>
      </c>
      <c r="B14" s="20" t="s">
        <v>41</v>
      </c>
    </row>
    <row r="15" spans="1:4" ht="15.75" thickBot="1" x14ac:dyDescent="0.3">
      <c r="A15" s="23" t="s">
        <v>52</v>
      </c>
      <c r="B15" s="27" t="s">
        <v>24</v>
      </c>
    </row>
    <row r="16" spans="1:4" x14ac:dyDescent="0.25">
      <c r="A16" s="25" t="s">
        <v>26</v>
      </c>
      <c r="B16" s="35" t="s">
        <v>3</v>
      </c>
      <c r="C16" s="9"/>
      <c r="D16" s="9"/>
    </row>
    <row r="17" spans="1:4" ht="24" x14ac:dyDescent="0.25">
      <c r="A17" s="19" t="s">
        <v>22</v>
      </c>
      <c r="B17" s="28" t="s">
        <v>49</v>
      </c>
      <c r="C17" s="9"/>
      <c r="D17" s="9"/>
    </row>
    <row r="18" spans="1:4" ht="14.45" x14ac:dyDescent="0.3">
      <c r="A18" s="19" t="s">
        <v>23</v>
      </c>
      <c r="B18" s="20" t="s">
        <v>35</v>
      </c>
    </row>
    <row r="19" spans="1:4" ht="15.75" thickBot="1" x14ac:dyDescent="0.3">
      <c r="A19" s="23" t="s">
        <v>52</v>
      </c>
      <c r="B19" s="27" t="s">
        <v>34</v>
      </c>
    </row>
    <row r="20" spans="1:4" ht="18.75" customHeight="1" x14ac:dyDescent="0.25">
      <c r="A20" s="29" t="s">
        <v>27</v>
      </c>
      <c r="B20" s="18" t="s">
        <v>32</v>
      </c>
    </row>
    <row r="21" spans="1:4" x14ac:dyDescent="0.25">
      <c r="A21" s="30" t="s">
        <v>53</v>
      </c>
      <c r="B21" s="31" t="s">
        <v>18</v>
      </c>
    </row>
    <row r="22" spans="1:4" x14ac:dyDescent="0.25">
      <c r="A22" s="32" t="s">
        <v>28</v>
      </c>
      <c r="B22" s="20" t="s">
        <v>32</v>
      </c>
    </row>
    <row r="23" spans="1:4" ht="28.5" customHeight="1" thickBot="1" x14ac:dyDescent="0.3">
      <c r="A23" s="33" t="s">
        <v>29</v>
      </c>
      <c r="B23" s="34" t="s">
        <v>43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SV_E_AX05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2024-05-07T17:57:22Z</dcterms:modified>
</cp:coreProperties>
</file>