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15" yWindow="-15" windowWidth="20520" windowHeight="8160" tabRatio="734"/>
  </bookViews>
  <sheets>
    <sheet name="PS_FAMILIA_AX09" sheetId="14" r:id="rId1"/>
    <sheet name="2021" sheetId="19" r:id="rId2"/>
    <sheet name="2020" sheetId="18" r:id="rId3"/>
    <sheet name="2019" sheetId="17" r:id="rId4"/>
    <sheet name="2018" sheetId="16" r:id="rId5"/>
    <sheet name="2017" sheetId="15" r:id="rId6"/>
    <sheet name="2016" sheetId="1" r:id="rId7"/>
    <sheet name="2015" sheetId="3" r:id="rId8"/>
    <sheet name="2014" sheetId="4" r:id="rId9"/>
    <sheet name="2013" sheetId="5" r:id="rId10"/>
    <sheet name="2012" sheetId="6" r:id="rId11"/>
    <sheet name="2011" sheetId="7" r:id="rId12"/>
    <sheet name="2010" sheetId="8" r:id="rId13"/>
    <sheet name="2009" sheetId="9" r:id="rId14"/>
    <sheet name="2008" sheetId="10" r:id="rId15"/>
    <sheet name="2007" sheetId="11" r:id="rId16"/>
    <sheet name="2006" sheetId="12" r:id="rId17"/>
    <sheet name="2005" sheetId="13" r:id="rId18"/>
    <sheet name="Ficha técnica" sheetId="2" r:id="rId19"/>
  </sheets>
  <definedNames>
    <definedName name="borrar">PS_FAMILIA_AX09!$BR$10:$BR$21</definedName>
    <definedName name="Docu1Serv" localSheetId="4">#REF!</definedName>
    <definedName name="Docu1Serv" localSheetId="3">#REF!</definedName>
    <definedName name="Docu1Serv" localSheetId="2">#REF!</definedName>
    <definedName name="Docu1Serv" localSheetId="1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B5" i="8" l="1"/>
  <c r="C6" i="8"/>
  <c r="C4" i="8"/>
  <c r="D6" i="8"/>
  <c r="D4" i="8"/>
  <c r="E6" i="8"/>
  <c r="E4" i="8"/>
  <c r="F6" i="8"/>
  <c r="F4" i="8"/>
  <c r="G6" i="8"/>
  <c r="G4" i="8"/>
  <c r="H6" i="8"/>
  <c r="H4" i="8"/>
  <c r="I6" i="8"/>
  <c r="I4" i="8"/>
  <c r="J6" i="8"/>
  <c r="J4" i="8"/>
  <c r="K6" i="8"/>
  <c r="K4" i="8"/>
  <c r="L6" i="8"/>
  <c r="L4" i="8"/>
  <c r="M6" i="8"/>
  <c r="M4" i="8"/>
  <c r="N6" i="8"/>
  <c r="N4" i="8"/>
  <c r="B7" i="8"/>
  <c r="B8" i="8"/>
  <c r="B9" i="8"/>
  <c r="B10" i="8"/>
  <c r="B11" i="8"/>
  <c r="B12" i="8"/>
  <c r="B13" i="8"/>
  <c r="B14" i="8"/>
  <c r="B15" i="8"/>
  <c r="I4" i="5"/>
  <c r="J4" i="5"/>
  <c r="K4" i="5"/>
  <c r="L4" i="5"/>
  <c r="M4" i="5"/>
  <c r="N4" i="5"/>
  <c r="B6" i="8"/>
  <c r="B4" i="8"/>
</calcChain>
</file>

<file path=xl/sharedStrings.xml><?xml version="1.0" encoding="utf-8"?>
<sst xmlns="http://schemas.openxmlformats.org/spreadsheetml/2006/main" count="695" uniqueCount="140">
  <si>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</si>
  <si>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</si>
  <si>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</si>
  <si>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</si>
  <si>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</si>
  <si>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</si>
  <si>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</si>
  <si>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</si>
  <si>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</si>
  <si>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</si>
  <si>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</si>
  <si>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</si>
  <si>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Tipo de alojamiento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</si>
  <si>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Desarrollo Social. Dirección General de Fortalecimiento Familiar y Socio Comunitario y Dirección General Sistema de Atención Inmediata.</t>
    </r>
  </si>
  <si>
    <t>Hoteles</t>
  </si>
  <si>
    <t>Hogares de tránsito del GCBA</t>
  </si>
  <si>
    <t xml:space="preserve">     Hogar Félix Lora</t>
  </si>
  <si>
    <t xml:space="preserve">     Hogar 26 de Julio</t>
  </si>
  <si>
    <t xml:space="preserve">     Parador Retiro</t>
  </si>
  <si>
    <t xml:space="preserve">     Parador Beppo Ghezzi</t>
  </si>
  <si>
    <t xml:space="preserve">     Parador Azucena Villaflor</t>
  </si>
  <si>
    <t xml:space="preserve">     Hogar Renacer</t>
  </si>
  <si>
    <t>Centros de inclusión primaria</t>
  </si>
  <si>
    <t>.</t>
  </si>
  <si>
    <r>
      <t>Dic</t>
    </r>
    <r>
      <rPr>
        <b/>
        <sz val="9"/>
        <rFont val="Arial"/>
        <family val="2"/>
      </rPr>
      <t>.</t>
    </r>
  </si>
  <si>
    <r>
      <t xml:space="preserve">     Paradores de emergencia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</si>
  <si>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Paradores que refuerzan la capacidad de albergue de la ciudad durante la realización del operativo frío implementado en los meses de más bajas temperaturas del año.</t>
    </r>
  </si>
  <si>
    <t>Personas sin techo que recibieron asistencia habitacional por tipo de alojamiento. Ciudad de Buenos Aires. Enero/diciembre 2016</t>
  </si>
  <si>
    <t>Archivo</t>
  </si>
  <si>
    <t xml:space="preserve">Área Temática </t>
  </si>
  <si>
    <t xml:space="preserve">Tema </t>
  </si>
  <si>
    <t>Asistencia Familiar</t>
  </si>
  <si>
    <t>Subtema</t>
  </si>
  <si>
    <t>Serie</t>
  </si>
  <si>
    <t>Objetivo</t>
  </si>
  <si>
    <t>Variable 1</t>
  </si>
  <si>
    <t xml:space="preserve">Definición operativa </t>
  </si>
  <si>
    <t>Unidad de medida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</si>
  <si>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</si>
  <si>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</si>
  <si>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</si>
  <si>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</si>
  <si>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</si>
  <si>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Cantidad de personas que se viven en situación de calle y son alojadas en albergues propios o conveniados por el gobierno de la ciudad</t>
  </si>
  <si>
    <t>,</t>
  </si>
  <si>
    <t xml:space="preserve">     Paradores de emergencia</t>
  </si>
  <si>
    <t>Personas sin techo que recibieron asistencia habitacional por tipo de alojamiento. Ciudad de Buenos Aires. Enero/diciembre 2015</t>
  </si>
  <si>
    <t>Dic.</t>
  </si>
  <si>
    <t>Personas sin techo que recibieron asistencia habitacional por tipo de alojamiento. Ciudad de Buenos Aires. Enero/diciembre 2014</t>
  </si>
  <si>
    <t>Personas sin techo que recibieron asistencia habitacional por tipo de alojamiento. Ciudad de Buenos Aires. Enero/diciembre 2013</t>
  </si>
  <si>
    <t>Personas sin techo que recibieron asistencia habitacional por tipo de alojamiento. Ciudad de Buenos Aires. Enero/diciembre 2012</t>
  </si>
  <si>
    <t xml:space="preserve">     Centro Costanera Sur</t>
  </si>
  <si>
    <t>Personas sin techo que recibieron asistencia habitacional por tipo de alojamiento. Ciudad de Buenos Aires. Enero/diciembre 2011</t>
  </si>
  <si>
    <r>
      <t>1</t>
    </r>
    <r>
      <rPr>
        <sz val="8"/>
        <rFont val="Arial"/>
        <family val="2"/>
      </rPr>
      <t>Retoma su actividad en agosto de 2009 con el nombre de Centro Costanera Sur.</t>
    </r>
  </si>
  <si>
    <t xml:space="preserve">  Hogar Renacer</t>
  </si>
  <si>
    <t xml:space="preserve">  Parador Azucena Villaflor</t>
  </si>
  <si>
    <t xml:space="preserve">  Parador Masantonio</t>
  </si>
  <si>
    <t xml:space="preserve">  Parador Retiro</t>
  </si>
  <si>
    <r>
      <t xml:space="preserve">  Centro Costanera Sur</t>
    </r>
    <r>
      <rPr>
        <vertAlign val="superscript"/>
        <sz val="9"/>
        <rFont val="Arial"/>
        <family val="2"/>
      </rPr>
      <t>1</t>
    </r>
  </si>
  <si>
    <t xml:space="preserve">  Hogar 26 de Julio</t>
  </si>
  <si>
    <t xml:space="preserve">  Hogar Félix Lora</t>
  </si>
  <si>
    <r>
      <t xml:space="preserve">1 </t>
    </r>
    <r>
      <rPr>
        <sz val="8"/>
        <rFont val="Arial"/>
        <family val="2"/>
      </rPr>
      <t>Retoma su actividad en agosto de 2009 con el nombre de Centro Costanera Sur.</t>
    </r>
  </si>
  <si>
    <t xml:space="preserve">     Parador Masantonio</t>
  </si>
  <si>
    <r>
      <t xml:space="preserve">     Centro Costanera Sur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</si>
  <si>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>El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último mes de cada trimestre contiene el total de personas alojadas en hoteles. </t>
    </r>
  </si>
  <si>
    <t>Parador Azucena Villaflor</t>
  </si>
  <si>
    <t>Parador Masantonio</t>
  </si>
  <si>
    <t>Parador Retiro</t>
  </si>
  <si>
    <t>Centro Costanera</t>
  </si>
  <si>
    <t>Hogar 26 de Julio</t>
  </si>
  <si>
    <t>Hogar Felix Lora</t>
  </si>
  <si>
    <r>
      <t>Total</t>
    </r>
    <r>
      <rPr>
        <sz val="9"/>
        <rFont val="Arial"/>
        <family val="2"/>
      </rPr>
      <t xml:space="preserve"> personas alojadas en hogares de tránsito del GCBA</t>
    </r>
  </si>
  <si>
    <r>
      <t>Total</t>
    </r>
    <r>
      <rPr>
        <b/>
        <vertAlign val="superscript"/>
        <sz val="9"/>
        <rFont val="Arial"/>
        <family val="2"/>
      </rPr>
      <t>1</t>
    </r>
  </si>
  <si>
    <r>
      <t>Fuente:</t>
    </r>
    <r>
      <rPr>
        <sz val="8"/>
        <rFont val="Arial"/>
        <family val="2"/>
      </rPr>
      <t xml:space="preserve"> Ministerio de Desarrollo Social. Dirección General Sistema de Atención Inmediata.</t>
    </r>
  </si>
  <si>
    <r>
      <t xml:space="preserve">1 </t>
    </r>
    <r>
      <rPr>
        <sz val="8"/>
        <rFont val="Arial"/>
        <family val="2"/>
      </rPr>
      <t>El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último mes de cada trimestre contiene el total de personas alojadas en hoteles. </t>
    </r>
  </si>
  <si>
    <r>
      <t>Fuente:</t>
    </r>
    <r>
      <rPr>
        <sz val="8"/>
        <rFont val="Arial"/>
        <family val="2"/>
      </rPr>
      <t xml:space="preserve"> Ministerio de Derechos Humanos y Sociales. Dirección General Sistema de Atención Inmediata.</t>
    </r>
  </si>
  <si>
    <r>
      <t>1</t>
    </r>
    <r>
      <rPr>
        <sz val="8"/>
        <rFont val="Arial"/>
        <family val="2"/>
      </rPr>
      <t xml:space="preserve">Organizaciones de la Sociadad Civil </t>
    </r>
  </si>
  <si>
    <r>
      <t>Fuente:</t>
    </r>
    <r>
      <rPr>
        <sz val="8"/>
        <rFont val="Arial"/>
        <family val="2"/>
      </rPr>
      <t xml:space="preserve"> Secretaría de Desarrollo Social. Dirección General Sistema de Atención Inmediata.</t>
    </r>
  </si>
  <si>
    <t>Dormi Rawson</t>
  </si>
  <si>
    <r>
      <t>Hogares por convenio con OSC</t>
    </r>
    <r>
      <rPr>
        <b/>
        <vertAlign val="superscript"/>
        <sz val="9"/>
        <rFont val="Arial"/>
        <family val="2"/>
      </rPr>
      <t>1</t>
    </r>
  </si>
  <si>
    <t>Personas sin techo que recibieron asistencia habitacional por tipo de alojamiento. Ciudad de Buenos Aires. Enero/diciembre 2008</t>
  </si>
  <si>
    <t>Personas sin techo que recibieron asistencia habitacional por tipo de alojamiento. Ciudad de Buenos Aires. Enero/diciembre 2009</t>
  </si>
  <si>
    <t>Personas sin techo que recibieron asistencia habitacional por tipo de alojamiento. Ciudad de Buenos Aires. Enero/diciembre 2010</t>
  </si>
  <si>
    <t>Personas sin techo que recibieron asistencia habitacional por tipo de alojamiento. Ciudad de Buenos Aires. Enero/diciembre 2005</t>
  </si>
  <si>
    <t>Personas sin techo que recibieron asistencia habitacional por tipo de alojamiento. Ciudad de Buenos Aires. Enero/diciembre 2006</t>
  </si>
  <si>
    <t>Personas sin techo que recibieron asistencia habitacional por tipo de alojamiento. Ciudad de Buenos Aires. Enero/diciembre 2007</t>
  </si>
  <si>
    <t>Variable 2</t>
  </si>
  <si>
    <t>Personas sin techo que recibieron asistencia habitacional</t>
  </si>
  <si>
    <t>Persona alojada</t>
  </si>
  <si>
    <t>Mensual</t>
  </si>
  <si>
    <r>
      <rPr>
        <b/>
        <sz val="10"/>
        <rFont val="Arial"/>
        <family val="2"/>
      </rPr>
      <t>Tipo de alojamiento</t>
    </r>
    <r>
      <rPr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Hoteles</t>
    </r>
    <r>
      <rPr>
        <sz val="10"/>
        <rFont val="Arial"/>
        <family val="2"/>
      </rPr>
      <t xml:space="preserve">: alojamiento transitorio de personas en  establecimientos hoteleros designados  por el gobierno de la ciudad, </t>
    </r>
    <r>
      <rPr>
        <b/>
        <u/>
        <sz val="10"/>
        <rFont val="Arial"/>
        <family val="2"/>
      </rPr>
      <t>Hogares de tránsito:</t>
    </r>
    <r>
      <rPr>
        <sz val="10"/>
        <rFont val="Arial"/>
        <family val="2"/>
      </rPr>
      <t xml:space="preserve"> asistencia integral que incluye pernoctación, alimentación, orientación social y orientación médica, desde las 18 hs hasta las 8 hs del día siguiente;  </t>
    </r>
    <r>
      <rPr>
        <b/>
        <u/>
        <sz val="10"/>
        <rFont val="Arial"/>
        <family val="2"/>
      </rPr>
      <t xml:space="preserve">Hogares por convenio: </t>
    </r>
    <r>
      <rPr>
        <sz val="10"/>
        <rFont val="Arial"/>
        <family val="2"/>
      </rPr>
      <t>hogar de ONG que recibe, por derivación del GCBA, a personas sin techo donde se brinda pernoctación y alimentación)</t>
    </r>
  </si>
  <si>
    <t>AS_F_AX08_2005</t>
  </si>
  <si>
    <t>AS_F_AX08_2006</t>
  </si>
  <si>
    <t>AS_F_AX08_2007.xls</t>
  </si>
  <si>
    <t>AS_F_AX08_2008.xls</t>
  </si>
  <si>
    <t>AS_F_AX08_2009.xls</t>
  </si>
  <si>
    <t>AS_FAMILIA_AX11_2010</t>
  </si>
  <si>
    <t>PS_FAMILIA_AX9_2011</t>
  </si>
  <si>
    <t>PS_FAMILIA_AX9_2012</t>
  </si>
  <si>
    <t>PS_FAMILIA_AX9_2016</t>
  </si>
  <si>
    <t>PS_FAMILIA_AX9_2015</t>
  </si>
  <si>
    <t>PS_FAMILIA_AX9_2014</t>
  </si>
  <si>
    <t>PS_FAMILIA_AX9_2013</t>
  </si>
  <si>
    <t>PS_FAMILIA_AX09</t>
  </si>
  <si>
    <t>Personas sin techo que recibieron asistencia habitacional por tipo de alojamiento. Ciudad de Buenos Aires. Enero/diciembre 2017</t>
  </si>
  <si>
    <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Social. Dirección General de Fortalecimiento Familiar y Socio Comunitario y Dirección General Sistema de Atención Inmediata.</t>
    </r>
  </si>
  <si>
    <t>Personas sin techo que recibieron asistencia habitacional por tipo de alojamiento. Ciudad de Buenos Aires. Enero/diciembre 2018</t>
  </si>
  <si>
    <t xml:space="preserve"> </t>
  </si>
  <si>
    <t>Personas sin techo que recibieron asistencia habitacional por tipo de alojamiento. Ciudad de Buenos Aires. Enero/diciembre 2019</t>
  </si>
  <si>
    <t>///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</si>
  <si>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Desarrollo Social. Dirección General de Fortalecimiento Familiar y Socio Comunitario y Dirección General Sistema de Atención Inmediata.</t>
    </r>
  </si>
  <si>
    <t>Hogares por convenio con ONG</t>
  </si>
  <si>
    <r>
      <t xml:space="preserve">Nota: </t>
    </r>
    <r>
      <rPr>
        <sz val="8"/>
        <rFont val="Arial"/>
        <family val="2"/>
      </rPr>
      <t>se excluyen del presente cuadro el promedio de 103 personas asistidas durante el trimestre Junio/Agosto 2012, por el operativo frío.</t>
    </r>
  </si>
  <si>
    <t xml:space="preserve">  Parador Comedor Niño Jesús</t>
  </si>
  <si>
    <r>
      <t>Total personas alojadas a través de OSC</t>
    </r>
    <r>
      <rPr>
        <b/>
        <vertAlign val="superscript"/>
        <sz val="9"/>
        <rFont val="Arial"/>
        <family val="2"/>
      </rPr>
      <t>2</t>
    </r>
  </si>
  <si>
    <t>Hogar Félix Lora</t>
  </si>
  <si>
    <r>
      <t>2</t>
    </r>
    <r>
      <rPr>
        <sz val="8"/>
        <rFont val="Arial"/>
        <family val="2"/>
      </rPr>
      <t xml:space="preserve">Organizaciones de la Sociedad Civil </t>
    </r>
  </si>
  <si>
    <r>
      <t xml:space="preserve">2 </t>
    </r>
    <r>
      <rPr>
        <sz val="8"/>
        <rFont val="Arial"/>
        <family val="2"/>
      </rPr>
      <t xml:space="preserve">Organizaciones de la Sociedad Civil </t>
    </r>
  </si>
  <si>
    <t xml:space="preserve">FICHA TÉCNICA </t>
  </si>
  <si>
    <t>Sumatoria de personas  alojadas mensualmente en un año determinado.</t>
  </si>
  <si>
    <t>Método de cálculo (fórmula)</t>
  </si>
  <si>
    <t>Ficha técnica</t>
  </si>
  <si>
    <t>Alojamiento transitorio en Hotel</t>
  </si>
  <si>
    <t>Alojamiento transitorio del GCBA</t>
  </si>
  <si>
    <t>Alojamiento transitorio por convenio con ONG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</si>
  <si>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Desarrollo Humano y Hábitat. Dirección General de Atención Inmediata.</t>
    </r>
  </si>
  <si>
    <t>Personas asistidas habitacionalmente</t>
  </si>
  <si>
    <t>Mostrar la cantidad de personas en situación de calle que son alojadas en hoteles, hogares y paradores de la ciudad.</t>
  </si>
  <si>
    <t>Promoción Social</t>
  </si>
  <si>
    <t>Dirección General de Estadística y Censos (Ministerio de Hacienda y Finanzas GCBA) sobre la base de datos del Ministerio de Desarrollo Humano y Hábitat. Dirección General de Atención Inmediata.</t>
  </si>
  <si>
    <t xml:space="preserve"> -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</si>
  <si>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Los datos corresponden a los meses de enero y septiembre. El parador "Retiro" estuvo cerrado durante estos meses del año 2021.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</si>
  <si>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Corresponde a la población alojada en paradores de emergencia durante el operativo frío y COVID-19 que funcionaron entre los meses de julio y diciembre de 2020 y enero a septiembre de 2021.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</si>
  <si>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Corresponde a la población alojada en paradores de emergencia durante el operativo frío y COVID-19 que funcionaron entre los meses de julio y diciembre de 2020.</t>
    </r>
  </si>
  <si>
    <t>…</t>
  </si>
  <si>
    <t>Promedio diario de personas en situación de calle en situación de calle que recibieron asistencia habitacional por tipo de alojamiento. Ciudad de Buenos Aires. Enero/diciembre 2021</t>
  </si>
  <si>
    <t>Promedio diario de personas en situación de calle en situación de calle que recibieron asistencia habitacional por tipo de alojamiento. Ciudad de Buenos Aires. Enero 2005/diciembre 2021</t>
  </si>
  <si>
    <t xml:space="preserve">Promedio diario de personas en situación de calle en situación de calle que recibieron asistencia habitacional por tipo de alojamiento. Ciudad de Buenos Aires. Enero/diciembre 2020 </t>
  </si>
  <si>
    <t>Asistencia habitacional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</si>
  <si>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Las diferencias con valores publicados anteriormente se deben a ajustes de información por cambios en la fuente.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</si>
</sst>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#,##0\ &quot;Pts&quot;;\-#,##0\ &quot;Pts&quot;"/>
    <numFmt numFmtId="165" formatCode="#,##0.00\ &quot;Pts&quot;;\-#,##0.00\ &quot;Pts&quot;"/>
    <numFmt numFmtId="166" formatCode="#,##0.0"/>
    <numFmt numFmtId="167" formatCode="m\es"/>
    <numFmt numFmtId="168" formatCode="_-[$€]* #,##0.00_-;\-[$€]* #,##0.00_-;_-[$€]* &quot;-&quot;??_-;_-@_-"/>
    <numFmt numFmtId="169" formatCode="[$€-2]\ #,##0.00_);[Red]\([$€-2]\ #,##0.00\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b/>
      <u/>
      <sz val="10"/>
      <name val="Arial"/>
      <family val="2"/>
    </font>
    <font>
      <b/>
      <sz val="9"/>
      <name val="Arial"/>
      <family val="2"/>
      <charset val="1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u/>
      <sz val="11"/>
      <color indexed="1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7" fontId="4" fillId="0" borderId="0" applyFill="0" applyBorder="0" applyAlignment="0" applyProtection="0"/>
    <xf numFmtId="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5" fontId="4" fillId="0" borderId="0" applyFill="0" applyBorder="0" applyAlignment="0" applyProtection="0"/>
    <xf numFmtId="164" fontId="4" fillId="0" borderId="0" applyFill="0" applyBorder="0" applyAlignment="0" applyProtection="0"/>
    <xf numFmtId="0" fontId="15" fillId="0" borderId="0" applyNumberFormat="0" applyFill="0" applyBorder="0" applyAlignment="0" applyProtection="0"/>
    <xf numFmtId="166" fontId="4" fillId="0" borderId="0" applyFill="0" applyBorder="0" applyAlignment="0" applyProtection="0"/>
    <xf numFmtId="3" fontId="4" fillId="0" borderId="0" applyFill="0" applyBorder="0" applyAlignment="0" applyProtection="0"/>
    <xf numFmtId="0" fontId="4" fillId="0" borderId="1" applyNumberFormat="0" applyFill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4" borderId="0" applyNumberFormat="0" applyBorder="0" applyAlignment="0" applyProtection="0"/>
    <xf numFmtId="0" fontId="25" fillId="16" borderId="11" applyNumberFormat="0" applyAlignment="0" applyProtection="0"/>
    <xf numFmtId="0" fontId="26" fillId="17" borderId="12" applyNumberForma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29" fillId="7" borderId="11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0" fillId="3" borderId="0" applyNumberFormat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1" fillId="22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3" borderId="14" applyNumberFormat="0" applyFont="0" applyAlignment="0" applyProtection="0"/>
    <xf numFmtId="9" fontId="22" fillId="0" borderId="0" applyFont="0" applyFill="0" applyBorder="0" applyAlignment="0" applyProtection="0"/>
    <xf numFmtId="0" fontId="32" fillId="16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28" fillId="0" borderId="17" applyNumberFormat="0" applyFill="0" applyAlignment="0" applyProtection="0"/>
  </cellStyleXfs>
  <cellXfs count="140">
    <xf numFmtId="0" fontId="0" fillId="0" borderId="0" xfId="0"/>
    <xf numFmtId="0" fontId="0" fillId="0" borderId="0" xfId="0" applyAlignment="1">
      <alignment vertical="top"/>
    </xf>
    <xf numFmtId="3" fontId="9" fillId="0" borderId="0" xfId="0" applyNumberFormat="1" applyFont="1" applyFill="1" applyBorder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1"/>
    </xf>
    <xf numFmtId="3" fontId="9" fillId="0" borderId="0" xfId="0" applyNumberFormat="1" applyFont="1" applyFill="1" applyBorder="1" applyAlignment="1">
      <alignment horizontal="right"/>
    </xf>
    <xf numFmtId="1" fontId="0" fillId="0" borderId="0" xfId="0" applyNumberFormat="1"/>
    <xf numFmtId="0" fontId="4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/>
    <xf numFmtId="3" fontId="9" fillId="0" borderId="2" xfId="0" applyNumberFormat="1" applyFont="1" applyFill="1" applyBorder="1"/>
    <xf numFmtId="0" fontId="7" fillId="0" borderId="0" xfId="0" quotePrefix="1" applyFont="1" applyFill="1" applyBorder="1" applyAlignment="1"/>
    <xf numFmtId="3" fontId="8" fillId="0" borderId="0" xfId="0" applyNumberFormat="1" applyFont="1" applyFill="1" applyBorder="1" applyAlignment="1"/>
    <xf numFmtId="3" fontId="0" fillId="0" borderId="0" xfId="0" applyNumberFormat="1"/>
    <xf numFmtId="1" fontId="8" fillId="0" borderId="0" xfId="0" applyNumberFormat="1" applyFont="1" applyFill="1"/>
    <xf numFmtId="1" fontId="8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1" fontId="8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3" fontId="12" fillId="0" borderId="0" xfId="0" applyNumberFormat="1" applyFont="1" applyFill="1" applyBorder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9" fillId="0" borderId="3" xfId="0" applyFont="1" applyFill="1" applyBorder="1"/>
    <xf numFmtId="3" fontId="9" fillId="0" borderId="3" xfId="0" applyNumberFormat="1" applyFont="1" applyFill="1" applyBorder="1"/>
    <xf numFmtId="0" fontId="9" fillId="0" borderId="3" xfId="0" applyFont="1" applyFill="1" applyBorder="1" applyAlignment="1">
      <alignment horizontal="right"/>
    </xf>
    <xf numFmtId="1" fontId="9" fillId="0" borderId="3" xfId="0" quotePrefix="1" applyNumberFormat="1" applyFont="1" applyFill="1" applyBorder="1" applyAlignment="1"/>
    <xf numFmtId="0" fontId="9" fillId="0" borderId="3" xfId="0" quotePrefix="1" applyFont="1" applyFill="1" applyBorder="1" applyAlignment="1"/>
    <xf numFmtId="3" fontId="9" fillId="0" borderId="3" xfId="0" applyNumberFormat="1" applyFont="1" applyFill="1" applyBorder="1" applyAlignment="1">
      <alignment vertical="top"/>
    </xf>
    <xf numFmtId="0" fontId="9" fillId="0" borderId="3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/>
    <xf numFmtId="3" fontId="8" fillId="0" borderId="0" xfId="0" applyNumberFormat="1" applyFont="1" applyBorder="1" applyAlignment="1"/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9" fillId="0" borderId="0" xfId="0" applyFont="1" applyFill="1" applyBorder="1" applyAlignment="1">
      <alignment horizontal="left"/>
    </xf>
    <xf numFmtId="0" fontId="16" fillId="0" borderId="0" xfId="0" applyFont="1"/>
    <xf numFmtId="0" fontId="9" fillId="0" borderId="2" xfId="0" quotePrefix="1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4" fillId="0" borderId="0" xfId="0" applyFont="1"/>
    <xf numFmtId="0" fontId="12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12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3" fontId="8" fillId="0" borderId="0" xfId="0" applyNumberFormat="1" applyFont="1"/>
    <xf numFmtId="3" fontId="9" fillId="0" borderId="0" xfId="0" quotePrefix="1" applyNumberFormat="1" applyFont="1" applyFill="1" applyBorder="1"/>
    <xf numFmtId="0" fontId="4" fillId="0" borderId="0" xfId="0" applyFont="1" applyBorder="1" applyAlignment="1">
      <alignment horizontal="center" vertical="center" wrapText="1"/>
    </xf>
    <xf numFmtId="0" fontId="17" fillId="0" borderId="0" xfId="6" applyFont="1" applyBorder="1" applyAlignment="1" applyProtection="1">
      <alignment horizontal="right" wrapText="1"/>
    </xf>
    <xf numFmtId="0" fontId="0" fillId="0" borderId="0" xfId="0" applyAlignment="1">
      <alignment horizontal="right"/>
    </xf>
    <xf numFmtId="0" fontId="17" fillId="0" borderId="0" xfId="6" quotePrefix="1" applyFont="1" applyAlignment="1" applyProtection="1">
      <alignment horizontal="right"/>
    </xf>
    <xf numFmtId="0" fontId="17" fillId="0" borderId="0" xfId="6" quotePrefix="1" applyNumberFormat="1" applyFont="1" applyAlignment="1" applyProtection="1">
      <alignment horizontal="right"/>
    </xf>
    <xf numFmtId="3" fontId="9" fillId="0" borderId="0" xfId="0" applyNumberFormat="1" applyFont="1" applyBorder="1"/>
    <xf numFmtId="3" fontId="8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3" fontId="9" fillId="0" borderId="3" xfId="0" applyNumberFormat="1" applyFont="1" applyBorder="1"/>
    <xf numFmtId="3" fontId="8" fillId="0" borderId="3" xfId="0" applyNumberFormat="1" applyFont="1" applyBorder="1"/>
    <xf numFmtId="3" fontId="9" fillId="0" borderId="3" xfId="0" applyNumberFormat="1" applyFont="1" applyFill="1" applyBorder="1" applyAlignment="1">
      <alignment horizontal="right"/>
    </xf>
    <xf numFmtId="3" fontId="9" fillId="0" borderId="3" xfId="0" quotePrefix="1" applyNumberFormat="1" applyFont="1" applyFill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0" fontId="9" fillId="0" borderId="3" xfId="0" quotePrefix="1" applyFont="1" applyFill="1" applyBorder="1" applyAlignment="1">
      <alignment horizontal="left"/>
    </xf>
    <xf numFmtId="0" fontId="4" fillId="0" borderId="4" xfId="0" applyFont="1" applyFill="1" applyBorder="1" applyAlignment="1">
      <alignment vertical="top" wrapText="1"/>
    </xf>
    <xf numFmtId="0" fontId="17" fillId="0" borderId="0" xfId="6" applyFont="1" applyAlignment="1" applyProtection="1">
      <alignment horizontal="righ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0" fillId="0" borderId="0" xfId="0" applyFont="1" applyBorder="1" applyAlignment="1"/>
    <xf numFmtId="0" fontId="20" fillId="0" borderId="3" xfId="0" applyFont="1" applyBorder="1" applyAlignment="1"/>
    <xf numFmtId="0" fontId="4" fillId="0" borderId="4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3" fontId="8" fillId="0" borderId="3" xfId="0" applyNumberFormat="1" applyFont="1" applyBorder="1" applyAlignment="1">
      <alignment horizontal="right"/>
    </xf>
    <xf numFmtId="3" fontId="8" fillId="0" borderId="0" xfId="0" quotePrefix="1" applyNumberFormat="1" applyFont="1" applyFill="1" applyBorder="1"/>
    <xf numFmtId="3" fontId="8" fillId="0" borderId="0" xfId="0" applyNumberFormat="1" applyFont="1" applyBorder="1"/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21" fillId="0" borderId="0" xfId="0" applyNumberFormat="1" applyFont="1" applyFill="1" applyBorder="1"/>
    <xf numFmtId="0" fontId="0" fillId="0" borderId="0" xfId="0" applyFill="1"/>
    <xf numFmtId="3" fontId="0" fillId="0" borderId="0" xfId="0" applyNumberFormat="1" applyFill="1"/>
    <xf numFmtId="1" fontId="12" fillId="0" borderId="0" xfId="0" applyNumberFormat="1" applyFont="1" applyFill="1"/>
    <xf numFmtId="1" fontId="0" fillId="0" borderId="0" xfId="0" applyNumberFormat="1" applyFill="1"/>
    <xf numFmtId="1" fontId="4" fillId="0" borderId="0" xfId="0" applyNumberFormat="1" applyFont="1" applyFill="1" applyAlignment="1">
      <alignment horizontal="right"/>
    </xf>
    <xf numFmtId="0" fontId="7" fillId="0" borderId="0" xfId="0" quotePrefix="1" applyFont="1" applyFill="1" applyBorder="1" applyAlignment="1">
      <alignment horizontal="left"/>
    </xf>
    <xf numFmtId="0" fontId="8" fillId="0" borderId="0" xfId="0" applyFont="1"/>
    <xf numFmtId="0" fontId="4" fillId="0" borderId="0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7" fillId="0" borderId="0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left" vertical="top" wrapText="1"/>
    </xf>
    <xf numFmtId="0" fontId="7" fillId="0" borderId="10" xfId="0" quotePrefix="1" applyFont="1" applyFill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Alignment="1"/>
    <xf numFmtId="0" fontId="11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Fill="1" applyBorder="1" applyAlignment="1"/>
    <xf numFmtId="0" fontId="0" fillId="0" borderId="0" xfId="0" applyAlignment="1"/>
    <xf numFmtId="0" fontId="11" fillId="0" borderId="10" xfId="0" applyFont="1" applyFill="1" applyBorder="1" applyAlignment="1"/>
    <xf numFmtId="0" fontId="0" fillId="0" borderId="10" xfId="0" applyBorder="1" applyAlignment="1"/>
    <xf numFmtId="0" fontId="4" fillId="0" borderId="0" xfId="9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4" fillId="0" borderId="0" xfId="9" applyFont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4" fillId="0" borderId="0" xfId="9" applyFont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 vertical="center"/>
    </xf>
  </cellXfs>
  <cellStyles count="61">
    <cellStyle name="20% - Énfasis1 2" xfId="13"/>
    <cellStyle name="20% - Énfasis2 2" xfId="14"/>
    <cellStyle name="20% - Énfasis3 2" xfId="15"/>
    <cellStyle name="20% - Énfasis4 2" xfId="16"/>
    <cellStyle name="20% - Énfasis5 2" xfId="17"/>
    <cellStyle name="20% - Énfasis6 2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Énfasis1 2" xfId="25"/>
    <cellStyle name="60% - Énfasis2 2" xfId="26"/>
    <cellStyle name="60% - Énfasis3 2" xfId="27"/>
    <cellStyle name="60% - Énfasis4 2" xfId="28"/>
    <cellStyle name="60% - Énfasis5 2" xfId="29"/>
    <cellStyle name="60% - Énfasis6 2" xfId="30"/>
    <cellStyle name="Buena 2" xfId="31"/>
    <cellStyle name="Cabecera 1" xfId="1"/>
    <cellStyle name="Cabecera 2" xfId="2"/>
    <cellStyle name="Cálculo 2" xfId="32"/>
    <cellStyle name="Celda de comprobación 2" xfId="33"/>
    <cellStyle name="Celda vinculada 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3"/>
    <cellStyle name="Fecha" xfId="4"/>
    <cellStyle name="Fijo" xfId="5"/>
    <cellStyle name="Hipervínculo" xfId="6" builtinId="8"/>
    <cellStyle name="Hipervínculo 2" xfId="43"/>
    <cellStyle name="Incorrecto 2" xfId="44"/>
    <cellStyle name="Millares 2" xfId="45"/>
    <cellStyle name="Millares 2 2" xfId="46"/>
    <cellStyle name="Millares 3" xfId="47"/>
    <cellStyle name="Monetario" xfId="7"/>
    <cellStyle name="Monetario0" xfId="8"/>
    <cellStyle name="Neutral 2" xfId="48"/>
    <cellStyle name="Normal" xfId="0" builtinId="0"/>
    <cellStyle name="Normal 2" xfId="49"/>
    <cellStyle name="Normal 3" xfId="50"/>
    <cellStyle name="Normal 4" xfId="51"/>
    <cellStyle name="Normal 4 2" xfId="52"/>
    <cellStyle name="normal_Egre_Hog_anc" xfId="9"/>
    <cellStyle name="Notas 2" xfId="53"/>
    <cellStyle name="Porcentaje 2" xfId="54"/>
    <cellStyle name="Punto" xfId="10"/>
    <cellStyle name="Punto0" xfId="11"/>
    <cellStyle name="Salida 2" xfId="55"/>
    <cellStyle name="Texto de advertencia 2" xfId="56"/>
    <cellStyle name="Texto explicativo 2" xfId="57"/>
    <cellStyle name="Título 2 2" xfId="59"/>
    <cellStyle name="Título 3 2" xfId="60"/>
    <cellStyle name="Título 4" xfId="58"/>
    <cellStyle name="Total" xfId="1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14</xdr:col>
      <xdr:colOff>0</xdr:colOff>
      <xdr:row>14</xdr:row>
      <xdr:rowOff>0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287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5339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s-AR" sz="2400" b="1" i="0" strike="noStrike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14</xdr:col>
      <xdr:colOff>0</xdr:colOff>
      <xdr:row>5</xdr:row>
      <xdr:rowOff>28575</xdr:rowOff>
    </xdr:from>
    <xdr:to>
      <xdr:col>14</xdr:col>
      <xdr:colOff>0</xdr:colOff>
      <xdr:row>14</xdr:row>
      <xdr:rowOff>9525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45</xdr:row>
      <xdr:rowOff>28575</xdr:rowOff>
    </xdr:from>
    <xdr:to>
      <xdr:col>14</xdr:col>
      <xdr:colOff>0</xdr:colOff>
      <xdr:row>54</xdr:row>
      <xdr:rowOff>9525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10668000" y="783907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5339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/>
        <a:lstStyle/>
        <a:p>
          <a:pPr algn="ctr" rtl="0">
            <a:defRPr sz="1000"/>
          </a:pPr>
          <a:r>
            <a:rPr lang="es-AR" sz="2400" b="1" i="0" u="none" strike="noStrike" baseline="0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14</xdr:col>
      <xdr:colOff>0</xdr:colOff>
      <xdr:row>5</xdr:row>
      <xdr:rowOff>28575</xdr:rowOff>
    </xdr:from>
    <xdr:to>
      <xdr:col>14</xdr:col>
      <xdr:colOff>0</xdr:colOff>
      <xdr:row>14</xdr:row>
      <xdr:rowOff>9525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45</xdr:row>
      <xdr:rowOff>28575</xdr:rowOff>
    </xdr:from>
    <xdr:to>
      <xdr:col>14</xdr:col>
      <xdr:colOff>0</xdr:colOff>
      <xdr:row>54</xdr:row>
      <xdr:rowOff>9525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10668000" y="7839075"/>
          <a:ext cx="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2"/>
  <sheetViews>
    <sheetView tabSelected="1" workbookViewId="0">
      <selection activeCell="A5" sqref="A5"/>
    </sheetView>
  </sheetViews>
  <sheetFormatPr baseColWidth="10" defaultRowHeight="12.75" x14ac:dyDescent="0.2"/>
  <cols>
    <col min="1" max="1" width="14.85546875" customWidth="1"/>
  </cols>
  <sheetData>
    <row r="1" spans="1:70" x14ac:dyDescent="0.2">
      <c r="A1" s="102" t="s">
        <v>136</v>
      </c>
      <c r="B1" s="102"/>
      <c r="C1" s="102"/>
      <c r="D1" s="102"/>
    </row>
    <row r="2" spans="1:70" x14ac:dyDescent="0.2">
      <c r="A2" s="102"/>
      <c r="B2" s="102"/>
      <c r="C2" s="102"/>
      <c r="D2" s="102"/>
    </row>
    <row r="3" spans="1:70" x14ac:dyDescent="0.2">
      <c r="A3" s="102"/>
      <c r="B3" s="102"/>
      <c r="C3" s="102"/>
      <c r="D3" s="102"/>
    </row>
    <row r="4" spans="1:70" ht="12" customHeight="1" x14ac:dyDescent="0.2">
      <c r="A4" s="102"/>
      <c r="B4" s="102"/>
      <c r="C4" s="102"/>
      <c r="D4" s="102"/>
    </row>
    <row r="5" spans="1:70" ht="12" customHeight="1" x14ac:dyDescent="0.2">
      <c r="A5" s="65">
        <v>2021</v>
      </c>
      <c r="B5" s="83"/>
      <c r="C5" s="83"/>
      <c r="D5" s="83"/>
    </row>
    <row r="6" spans="1:70" ht="12" customHeight="1" x14ac:dyDescent="0.2">
      <c r="A6" s="65">
        <v>2020</v>
      </c>
      <c r="B6" s="82"/>
      <c r="C6" s="82"/>
      <c r="D6" s="82"/>
    </row>
    <row r="7" spans="1:70" ht="12" customHeight="1" x14ac:dyDescent="0.2">
      <c r="A7" s="65">
        <v>2019</v>
      </c>
      <c r="B7" s="66"/>
    </row>
    <row r="8" spans="1:70" ht="12" customHeight="1" x14ac:dyDescent="0.2">
      <c r="A8" s="67">
        <v>2018</v>
      </c>
      <c r="B8" s="66"/>
    </row>
    <row r="9" spans="1:70" ht="12" customHeight="1" x14ac:dyDescent="0.2">
      <c r="A9" s="67">
        <v>2017</v>
      </c>
      <c r="B9" s="66"/>
    </row>
    <row r="10" spans="1:70" ht="12" customHeight="1" x14ac:dyDescent="0.2">
      <c r="A10" s="68">
        <v>2016</v>
      </c>
      <c r="B10" s="66"/>
      <c r="BR10" s="49" t="s">
        <v>99</v>
      </c>
    </row>
    <row r="11" spans="1:70" ht="12" customHeight="1" x14ac:dyDescent="0.2">
      <c r="A11" s="68">
        <v>2015</v>
      </c>
      <c r="B11" s="66"/>
      <c r="BR11" s="49" t="s">
        <v>100</v>
      </c>
    </row>
    <row r="12" spans="1:70" ht="12" customHeight="1" x14ac:dyDescent="0.2">
      <c r="A12" s="68">
        <v>2014</v>
      </c>
      <c r="B12" s="66"/>
      <c r="BR12" s="49" t="s">
        <v>101</v>
      </c>
    </row>
    <row r="13" spans="1:70" ht="12" customHeight="1" x14ac:dyDescent="0.2">
      <c r="A13" s="68">
        <v>2013</v>
      </c>
      <c r="B13" s="66"/>
      <c r="BR13" s="49" t="s">
        <v>102</v>
      </c>
    </row>
    <row r="14" spans="1:70" ht="12" customHeight="1" x14ac:dyDescent="0.2">
      <c r="A14" s="68">
        <v>2012</v>
      </c>
      <c r="B14" s="66"/>
      <c r="BR14" t="s">
        <v>98</v>
      </c>
    </row>
    <row r="15" spans="1:70" ht="12" customHeight="1" x14ac:dyDescent="0.2">
      <c r="A15" s="68">
        <v>2011</v>
      </c>
      <c r="B15" s="66"/>
      <c r="BR15" t="s">
        <v>97</v>
      </c>
    </row>
    <row r="16" spans="1:70" ht="12" customHeight="1" x14ac:dyDescent="0.2">
      <c r="A16" s="68">
        <v>2010</v>
      </c>
      <c r="B16" s="66"/>
      <c r="BR16" t="s">
        <v>96</v>
      </c>
    </row>
    <row r="17" spans="1:70" ht="12" customHeight="1" x14ac:dyDescent="0.2">
      <c r="A17" s="68">
        <v>2009</v>
      </c>
      <c r="B17" s="66"/>
      <c r="BR17" t="s">
        <v>95</v>
      </c>
    </row>
    <row r="18" spans="1:70" ht="12" customHeight="1" x14ac:dyDescent="0.2">
      <c r="A18" s="68">
        <v>2008</v>
      </c>
      <c r="B18" s="66"/>
      <c r="BR18" t="s">
        <v>94</v>
      </c>
    </row>
    <row r="19" spans="1:70" ht="12" customHeight="1" x14ac:dyDescent="0.2">
      <c r="A19" s="68">
        <v>2007</v>
      </c>
      <c r="B19" s="66"/>
      <c r="BR19" t="s">
        <v>93</v>
      </c>
    </row>
    <row r="20" spans="1:70" ht="12" customHeight="1" x14ac:dyDescent="0.2">
      <c r="A20" s="68">
        <v>2006</v>
      </c>
      <c r="B20" s="66"/>
      <c r="BR20" t="s">
        <v>92</v>
      </c>
    </row>
    <row r="21" spans="1:70" ht="12" customHeight="1" x14ac:dyDescent="0.2">
      <c r="A21" s="68">
        <v>2005</v>
      </c>
      <c r="B21" s="66"/>
      <c r="BR21" t="s">
        <v>91</v>
      </c>
    </row>
    <row r="22" spans="1:70" ht="12" customHeight="1" x14ac:dyDescent="0.2">
      <c r="A22" s="81" t="s">
        <v>121</v>
      </c>
    </row>
  </sheetData>
  <mergeCells count="1">
    <mergeCell ref="A1:D4"/>
  </mergeCells>
  <hyperlinks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9" location="'2017'!A1" display="'2017'!A1"/>
    <hyperlink ref="A8" location="'2018'!A1" display="'2018'!A1"/>
    <hyperlink ref="A7" location="'2019'!A1" display="'2019'!A1"/>
    <hyperlink ref="A22" location="'Fiche técnica'!A1" display="Fiche técnica"/>
    <hyperlink ref="A6" location="'2020'!A1" display="'2020'!A1"/>
    <hyperlink ref="A5" location="'2021'!A1" display="'2021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7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254" s="1" customFormat="1" ht="15" customHeight="1" x14ac:dyDescent="0.2">
      <c r="A1" s="114" t="s">
        <v>49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/>
    </row>
    <row r="2" spans="1:254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47</v>
      </c>
    </row>
    <row r="3" spans="1:254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54" ht="12.75" customHeight="1" x14ac:dyDescent="0.2">
      <c r="A4" s="3" t="s">
        <v>0</v>
      </c>
      <c r="B4" s="6">
        <v>2760.166666666667</v>
      </c>
      <c r="C4" s="2">
        <v>2589</v>
      </c>
      <c r="D4" s="2">
        <v>2615</v>
      </c>
      <c r="E4" s="2">
        <v>2592</v>
      </c>
      <c r="F4" s="2">
        <v>2632</v>
      </c>
      <c r="G4" s="2">
        <v>2680</v>
      </c>
      <c r="H4" s="2">
        <v>2757</v>
      </c>
      <c r="I4" s="6">
        <f t="shared" ref="I4:N4" si="0">I5+I6+I15</f>
        <v>2759</v>
      </c>
      <c r="J4" s="6">
        <f t="shared" si="0"/>
        <v>2727</v>
      </c>
      <c r="K4" s="6">
        <f t="shared" si="0"/>
        <v>2662</v>
      </c>
      <c r="L4" s="6">
        <f t="shared" si="0"/>
        <v>2689</v>
      </c>
      <c r="M4" s="6">
        <f t="shared" si="0"/>
        <v>2703</v>
      </c>
      <c r="N4" s="6">
        <f t="shared" si="0"/>
        <v>2673</v>
      </c>
    </row>
    <row r="5" spans="1:254" ht="12.75" customHeight="1" x14ac:dyDescent="0.2">
      <c r="A5" s="3" t="s">
        <v>14</v>
      </c>
      <c r="B5" s="2">
        <v>498.58333333333331</v>
      </c>
      <c r="C5" s="18">
        <v>501</v>
      </c>
      <c r="D5" s="11">
        <v>501</v>
      </c>
      <c r="E5" s="11">
        <v>501</v>
      </c>
      <c r="F5" s="18">
        <v>501</v>
      </c>
      <c r="G5" s="18">
        <v>501</v>
      </c>
      <c r="H5" s="18">
        <v>501</v>
      </c>
      <c r="I5" s="18">
        <v>499</v>
      </c>
      <c r="J5" s="18">
        <v>498</v>
      </c>
      <c r="K5" s="18">
        <v>498</v>
      </c>
      <c r="L5" s="18">
        <v>495</v>
      </c>
      <c r="M5" s="18">
        <v>501</v>
      </c>
      <c r="N5" s="18">
        <v>486</v>
      </c>
    </row>
    <row r="6" spans="1:254" ht="12.75" customHeight="1" x14ac:dyDescent="0.2">
      <c r="A6" s="3" t="s">
        <v>15</v>
      </c>
      <c r="B6" s="2">
        <v>751.16666666666674</v>
      </c>
      <c r="C6" s="2">
        <v>653</v>
      </c>
      <c r="D6" s="2">
        <v>669</v>
      </c>
      <c r="E6" s="2">
        <v>662</v>
      </c>
      <c r="F6" s="2">
        <v>703</v>
      </c>
      <c r="G6" s="2">
        <v>684</v>
      </c>
      <c r="H6" s="2">
        <v>735</v>
      </c>
      <c r="I6" s="6">
        <v>728</v>
      </c>
      <c r="J6" s="6">
        <v>705</v>
      </c>
      <c r="K6" s="6">
        <v>616</v>
      </c>
      <c r="L6" s="6">
        <v>615</v>
      </c>
      <c r="M6" s="6">
        <v>622</v>
      </c>
      <c r="N6" s="6">
        <v>578</v>
      </c>
    </row>
    <row r="7" spans="1:254" ht="12.75" customHeight="1" x14ac:dyDescent="0.2">
      <c r="A7" s="4" t="s">
        <v>16</v>
      </c>
      <c r="B7" s="2">
        <v>100.66666666666667</v>
      </c>
      <c r="C7" s="18">
        <v>100</v>
      </c>
      <c r="D7" s="18">
        <v>102</v>
      </c>
      <c r="E7" s="18">
        <v>96</v>
      </c>
      <c r="F7" s="18">
        <v>98</v>
      </c>
      <c r="G7" s="18">
        <v>89</v>
      </c>
      <c r="H7" s="18">
        <v>92</v>
      </c>
      <c r="I7" s="18">
        <v>102</v>
      </c>
      <c r="J7" s="18">
        <v>110</v>
      </c>
      <c r="K7" s="18">
        <v>116</v>
      </c>
      <c r="L7" s="18">
        <v>107</v>
      </c>
      <c r="M7" s="18">
        <v>99</v>
      </c>
      <c r="N7" s="18">
        <v>97</v>
      </c>
    </row>
    <row r="8" spans="1:254" ht="12.75" customHeight="1" x14ac:dyDescent="0.2">
      <c r="A8" s="4" t="s">
        <v>17</v>
      </c>
      <c r="B8" s="2">
        <v>55.583333333333336</v>
      </c>
      <c r="C8" s="18">
        <v>48</v>
      </c>
      <c r="D8" s="18">
        <v>47</v>
      </c>
      <c r="E8" s="18">
        <v>60</v>
      </c>
      <c r="F8" s="18">
        <v>65</v>
      </c>
      <c r="G8" s="18">
        <v>63</v>
      </c>
      <c r="H8" s="18">
        <v>57</v>
      </c>
      <c r="I8" s="18">
        <v>56</v>
      </c>
      <c r="J8" s="18">
        <v>55</v>
      </c>
      <c r="K8" s="18">
        <v>49</v>
      </c>
      <c r="L8" s="18">
        <v>64</v>
      </c>
      <c r="M8" s="18">
        <v>54</v>
      </c>
      <c r="N8" s="18">
        <v>49</v>
      </c>
    </row>
    <row r="9" spans="1:254" ht="12.75" customHeight="1" x14ac:dyDescent="0.2">
      <c r="A9" s="4" t="s">
        <v>18</v>
      </c>
      <c r="B9" s="2">
        <v>149.33333333333334</v>
      </c>
      <c r="C9" s="18">
        <v>166</v>
      </c>
      <c r="D9" s="18">
        <v>145</v>
      </c>
      <c r="E9" s="18">
        <v>143</v>
      </c>
      <c r="F9" s="18">
        <v>149</v>
      </c>
      <c r="G9" s="18">
        <v>156</v>
      </c>
      <c r="H9" s="18">
        <v>157</v>
      </c>
      <c r="I9" s="18">
        <v>150</v>
      </c>
      <c r="J9" s="18">
        <v>145</v>
      </c>
      <c r="K9" s="18">
        <v>157</v>
      </c>
      <c r="L9" s="18">
        <v>141</v>
      </c>
      <c r="M9" s="18">
        <v>142</v>
      </c>
      <c r="N9" s="18">
        <v>141</v>
      </c>
    </row>
    <row r="10" spans="1:254" ht="12.75" customHeight="1" x14ac:dyDescent="0.2">
      <c r="A10" s="4" t="s">
        <v>19</v>
      </c>
      <c r="B10" s="2">
        <v>70.166666666666671</v>
      </c>
      <c r="C10" s="18">
        <v>60</v>
      </c>
      <c r="D10" s="18">
        <v>69</v>
      </c>
      <c r="E10" s="18">
        <v>72</v>
      </c>
      <c r="F10" s="18">
        <v>64</v>
      </c>
      <c r="G10" s="18">
        <v>67</v>
      </c>
      <c r="H10" s="18">
        <v>77</v>
      </c>
      <c r="I10" s="18">
        <v>84</v>
      </c>
      <c r="J10" s="18">
        <v>78</v>
      </c>
      <c r="K10" s="18">
        <v>66</v>
      </c>
      <c r="L10" s="18">
        <v>71</v>
      </c>
      <c r="M10" s="18">
        <v>71</v>
      </c>
      <c r="N10" s="18">
        <v>63</v>
      </c>
    </row>
    <row r="11" spans="1:254" ht="12.75" customHeight="1" x14ac:dyDescent="0.2">
      <c r="A11" s="4" t="s">
        <v>20</v>
      </c>
      <c r="B11" s="2">
        <v>72.083333333333329</v>
      </c>
      <c r="C11" s="18">
        <v>88</v>
      </c>
      <c r="D11" s="18">
        <v>98</v>
      </c>
      <c r="E11" s="18">
        <v>83</v>
      </c>
      <c r="F11" s="18">
        <v>86</v>
      </c>
      <c r="G11" s="18">
        <v>76</v>
      </c>
      <c r="H11" s="18">
        <v>77</v>
      </c>
      <c r="I11" s="18">
        <v>64</v>
      </c>
      <c r="J11" s="18">
        <v>46</v>
      </c>
      <c r="K11" s="18">
        <v>72</v>
      </c>
      <c r="L11" s="18">
        <v>56</v>
      </c>
      <c r="M11" s="18">
        <v>67</v>
      </c>
      <c r="N11" s="18">
        <v>52</v>
      </c>
    </row>
    <row r="12" spans="1:254" ht="12.75" customHeight="1" x14ac:dyDescent="0.2">
      <c r="A12" s="4" t="s">
        <v>45</v>
      </c>
      <c r="B12" s="2">
        <v>85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>
        <v>39</v>
      </c>
      <c r="I12" s="18">
        <v>101</v>
      </c>
      <c r="J12" s="18">
        <v>115</v>
      </c>
      <c r="K12" s="18" t="s">
        <v>23</v>
      </c>
      <c r="L12" s="18" t="s">
        <v>23</v>
      </c>
      <c r="M12" s="18" t="s">
        <v>23</v>
      </c>
      <c r="N12" s="18" t="s">
        <v>23</v>
      </c>
    </row>
    <row r="13" spans="1:254" ht="12.75" customHeight="1" x14ac:dyDescent="0.2">
      <c r="A13" s="4" t="s">
        <v>21</v>
      </c>
      <c r="B13" s="2">
        <v>79.75</v>
      </c>
      <c r="C13" s="18">
        <v>80</v>
      </c>
      <c r="D13" s="18">
        <v>80</v>
      </c>
      <c r="E13" s="18">
        <v>79</v>
      </c>
      <c r="F13" s="18">
        <v>75</v>
      </c>
      <c r="G13" s="18">
        <v>79</v>
      </c>
      <c r="H13" s="18">
        <v>81</v>
      </c>
      <c r="I13" s="18">
        <v>80</v>
      </c>
      <c r="J13" s="18">
        <v>82</v>
      </c>
      <c r="K13" s="18">
        <v>82</v>
      </c>
      <c r="L13" s="18">
        <v>80</v>
      </c>
      <c r="M13" s="18">
        <v>80</v>
      </c>
      <c r="N13" s="18">
        <v>79</v>
      </c>
    </row>
    <row r="14" spans="1:254" ht="12.75" customHeight="1" x14ac:dyDescent="0.2">
      <c r="A14" s="5" t="s">
        <v>22</v>
      </c>
      <c r="B14" s="2">
        <v>138.58333333333334</v>
      </c>
      <c r="C14" s="15">
        <v>111</v>
      </c>
      <c r="D14" s="15">
        <v>128</v>
      </c>
      <c r="E14" s="15">
        <v>129</v>
      </c>
      <c r="F14" s="15">
        <v>166</v>
      </c>
      <c r="G14" s="15">
        <v>154</v>
      </c>
      <c r="H14" s="15">
        <v>155</v>
      </c>
      <c r="I14" s="26">
        <v>141</v>
      </c>
      <c r="J14" s="26">
        <v>122</v>
      </c>
      <c r="K14" s="26">
        <v>122</v>
      </c>
      <c r="L14" s="26">
        <v>136</v>
      </c>
      <c r="M14" s="26">
        <v>166</v>
      </c>
      <c r="N14" s="26">
        <v>133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2.75" customHeight="1" x14ac:dyDescent="0.2">
      <c r="A15" s="34" t="s">
        <v>111</v>
      </c>
      <c r="B15" s="31">
        <v>1510.4166666666667</v>
      </c>
      <c r="C15" s="31">
        <v>1435</v>
      </c>
      <c r="D15" s="31">
        <v>1445</v>
      </c>
      <c r="E15" s="31">
        <v>1429</v>
      </c>
      <c r="F15" s="31">
        <v>1428</v>
      </c>
      <c r="G15" s="31">
        <v>1495</v>
      </c>
      <c r="H15" s="31">
        <v>1521</v>
      </c>
      <c r="I15" s="74">
        <v>1532</v>
      </c>
      <c r="J15" s="74">
        <v>1524</v>
      </c>
      <c r="K15" s="74">
        <v>1548</v>
      </c>
      <c r="L15" s="74">
        <v>1579</v>
      </c>
      <c r="M15" s="74">
        <v>1580</v>
      </c>
      <c r="N15" s="74">
        <v>1609</v>
      </c>
    </row>
    <row r="16" spans="1:254" ht="12.75" customHeight="1" x14ac:dyDescent="0.2">
      <c r="A16" s="110" t="s">
        <v>13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ht="12.75" customHeight="1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spans="1:14" ht="12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2.75" customHeight="1" x14ac:dyDescent="0.2"/>
    <row r="21" spans="1:14" ht="12.75" customHeight="1" x14ac:dyDescent="0.2">
      <c r="H21" s="7"/>
      <c r="I21" s="20"/>
    </row>
    <row r="22" spans="1:14" ht="12.75" customHeight="1" x14ac:dyDescent="0.2"/>
    <row r="23" spans="1:14" ht="12.75" customHeight="1" x14ac:dyDescent="0.2"/>
    <row r="24" spans="1:14" ht="12.75" customHeight="1" x14ac:dyDescent="0.2"/>
    <row r="25" spans="1:14" ht="12.75" customHeight="1" x14ac:dyDescent="0.2"/>
    <row r="26" spans="1:14" ht="12.75" customHeight="1" x14ac:dyDescent="0.2"/>
    <row r="27" spans="1:14" ht="12.75" customHeight="1" x14ac:dyDescent="0.2"/>
  </sheetData>
  <mergeCells count="16">
    <mergeCell ref="A1:N1"/>
    <mergeCell ref="M2:M3"/>
    <mergeCell ref="N2:N3"/>
    <mergeCell ref="A2:A3"/>
    <mergeCell ref="J2:J3"/>
    <mergeCell ref="K2:K3"/>
    <mergeCell ref="L2:L3"/>
    <mergeCell ref="B2:B3"/>
    <mergeCell ref="I2:I3"/>
    <mergeCell ref="A16:N17"/>
    <mergeCell ref="C2:C3"/>
    <mergeCell ref="D2:D3"/>
    <mergeCell ref="E2:E3"/>
    <mergeCell ref="F2:F3"/>
    <mergeCell ref="G2:G3"/>
    <mergeCell ref="H2:H3"/>
  </mergeCells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256" s="1" customFormat="1" ht="15" customHeight="1" x14ac:dyDescent="0.2">
      <c r="A1" s="114" t="s">
        <v>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</row>
    <row r="2" spans="1:256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47</v>
      </c>
    </row>
    <row r="3" spans="1:256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56" ht="12.75" customHeight="1" x14ac:dyDescent="0.2">
      <c r="A4" s="3" t="s">
        <v>0</v>
      </c>
      <c r="B4" s="2">
        <v>2656.416666666667</v>
      </c>
      <c r="C4" s="2">
        <v>2711</v>
      </c>
      <c r="D4" s="2">
        <v>2463</v>
      </c>
      <c r="E4" s="2">
        <v>2479</v>
      </c>
      <c r="F4" s="2">
        <v>2511</v>
      </c>
      <c r="G4" s="2">
        <v>2470</v>
      </c>
      <c r="H4" s="2">
        <v>2506</v>
      </c>
      <c r="I4" s="2">
        <v>2513</v>
      </c>
      <c r="J4" s="2">
        <v>2552</v>
      </c>
      <c r="K4" s="2">
        <v>2578</v>
      </c>
      <c r="L4" s="2">
        <v>2341</v>
      </c>
      <c r="M4" s="2">
        <v>2514</v>
      </c>
      <c r="N4" s="2">
        <v>2473</v>
      </c>
    </row>
    <row r="5" spans="1:256" ht="12.75" customHeight="1" x14ac:dyDescent="0.2">
      <c r="A5" s="3" t="s">
        <v>14</v>
      </c>
      <c r="B5" s="2">
        <v>500.83333333333331</v>
      </c>
      <c r="C5" s="18">
        <v>503</v>
      </c>
      <c r="D5" s="11">
        <v>503</v>
      </c>
      <c r="E5" s="11">
        <v>497</v>
      </c>
      <c r="F5" s="18">
        <v>497</v>
      </c>
      <c r="G5" s="18">
        <v>495</v>
      </c>
      <c r="H5" s="18">
        <v>495</v>
      </c>
      <c r="I5" s="18">
        <v>495</v>
      </c>
      <c r="J5" s="21">
        <v>495</v>
      </c>
      <c r="K5" s="21">
        <v>507</v>
      </c>
      <c r="L5" s="21">
        <v>511</v>
      </c>
      <c r="M5" s="21">
        <v>511</v>
      </c>
      <c r="N5" s="21">
        <v>501</v>
      </c>
    </row>
    <row r="6" spans="1:256" ht="12.75" customHeight="1" x14ac:dyDescent="0.2">
      <c r="A6" s="3" t="s">
        <v>15</v>
      </c>
      <c r="B6" s="2">
        <v>666.83333333333337</v>
      </c>
      <c r="C6" s="2">
        <v>451</v>
      </c>
      <c r="D6" s="2">
        <v>484</v>
      </c>
      <c r="E6" s="2">
        <v>499</v>
      </c>
      <c r="F6" s="2">
        <v>527</v>
      </c>
      <c r="G6" s="2">
        <v>519</v>
      </c>
      <c r="H6" s="2">
        <v>496</v>
      </c>
      <c r="I6" s="2">
        <v>524</v>
      </c>
      <c r="J6" s="2">
        <v>529</v>
      </c>
      <c r="K6" s="2">
        <v>553</v>
      </c>
      <c r="L6" s="2">
        <v>566</v>
      </c>
      <c r="M6" s="2">
        <v>555</v>
      </c>
      <c r="N6" s="2">
        <v>533</v>
      </c>
    </row>
    <row r="7" spans="1:256" ht="12.75" customHeight="1" x14ac:dyDescent="0.2">
      <c r="A7" s="4" t="s">
        <v>16</v>
      </c>
      <c r="B7" s="2">
        <v>98.5</v>
      </c>
      <c r="C7" s="18">
        <v>86</v>
      </c>
      <c r="D7" s="11">
        <v>88</v>
      </c>
      <c r="E7" s="11">
        <v>95</v>
      </c>
      <c r="F7" s="18">
        <v>91</v>
      </c>
      <c r="G7" s="18">
        <v>83</v>
      </c>
      <c r="H7" s="18">
        <v>96</v>
      </c>
      <c r="I7" s="18">
        <v>111</v>
      </c>
      <c r="J7" s="21">
        <v>113</v>
      </c>
      <c r="K7" s="21">
        <v>105</v>
      </c>
      <c r="L7" s="21">
        <v>108</v>
      </c>
      <c r="M7" s="21">
        <v>105</v>
      </c>
      <c r="N7" s="21">
        <v>101</v>
      </c>
    </row>
    <row r="8" spans="1:256" ht="12.75" customHeight="1" x14ac:dyDescent="0.2">
      <c r="A8" s="4" t="s">
        <v>17</v>
      </c>
      <c r="B8" s="2">
        <v>50.833333333333336</v>
      </c>
      <c r="C8" s="18">
        <v>30</v>
      </c>
      <c r="D8" s="11">
        <v>29</v>
      </c>
      <c r="E8" s="11">
        <v>31</v>
      </c>
      <c r="F8" s="18">
        <v>54</v>
      </c>
      <c r="G8" s="18">
        <v>44</v>
      </c>
      <c r="H8" s="18">
        <v>57</v>
      </c>
      <c r="I8" s="18">
        <v>63</v>
      </c>
      <c r="J8" s="21">
        <v>61</v>
      </c>
      <c r="K8" s="21">
        <v>62</v>
      </c>
      <c r="L8" s="21">
        <v>62</v>
      </c>
      <c r="M8" s="21">
        <v>63</v>
      </c>
      <c r="N8" s="21">
        <v>54</v>
      </c>
    </row>
    <row r="9" spans="1:256" ht="12.75" customHeight="1" x14ac:dyDescent="0.2">
      <c r="A9" s="4" t="s">
        <v>18</v>
      </c>
      <c r="B9" s="2">
        <v>153.33333333333334</v>
      </c>
      <c r="C9" s="18">
        <v>147</v>
      </c>
      <c r="D9" s="11">
        <v>150</v>
      </c>
      <c r="E9" s="11">
        <v>154</v>
      </c>
      <c r="F9" s="18">
        <v>160</v>
      </c>
      <c r="G9" s="18">
        <v>171</v>
      </c>
      <c r="H9" s="18">
        <v>143</v>
      </c>
      <c r="I9" s="18">
        <v>158</v>
      </c>
      <c r="J9" s="21">
        <v>148</v>
      </c>
      <c r="K9" s="21">
        <v>163</v>
      </c>
      <c r="L9" s="21">
        <v>160</v>
      </c>
      <c r="M9" s="21">
        <v>146</v>
      </c>
      <c r="N9" s="21">
        <v>140</v>
      </c>
    </row>
    <row r="10" spans="1:256" ht="12.75" customHeight="1" x14ac:dyDescent="0.2">
      <c r="A10" s="4" t="s">
        <v>19</v>
      </c>
      <c r="B10" s="2">
        <v>70.833333333333329</v>
      </c>
      <c r="C10" s="18">
        <v>66</v>
      </c>
      <c r="D10" s="11">
        <v>80</v>
      </c>
      <c r="E10" s="11">
        <v>76</v>
      </c>
      <c r="F10" s="18">
        <v>71</v>
      </c>
      <c r="G10" s="18">
        <v>72</v>
      </c>
      <c r="H10" s="18">
        <v>56</v>
      </c>
      <c r="I10" s="18">
        <v>64</v>
      </c>
      <c r="J10" s="21">
        <v>75</v>
      </c>
      <c r="K10" s="21">
        <v>79</v>
      </c>
      <c r="L10" s="21">
        <v>73</v>
      </c>
      <c r="M10" s="21">
        <v>69</v>
      </c>
      <c r="N10" s="21">
        <v>69</v>
      </c>
    </row>
    <row r="11" spans="1:256" ht="12.75" customHeight="1" x14ac:dyDescent="0.2">
      <c r="A11" s="4" t="s">
        <v>20</v>
      </c>
      <c r="B11" s="2">
        <v>73.416666666666671</v>
      </c>
      <c r="C11" s="18">
        <v>62</v>
      </c>
      <c r="D11" s="11">
        <v>74</v>
      </c>
      <c r="E11" s="11">
        <v>78</v>
      </c>
      <c r="F11" s="18">
        <v>85</v>
      </c>
      <c r="G11" s="18">
        <v>83</v>
      </c>
      <c r="H11" s="18">
        <v>69</v>
      </c>
      <c r="I11" s="18">
        <v>48</v>
      </c>
      <c r="J11" s="21">
        <v>53</v>
      </c>
      <c r="K11" s="21">
        <v>67</v>
      </c>
      <c r="L11" s="21">
        <v>83</v>
      </c>
      <c r="M11" s="21">
        <v>91</v>
      </c>
      <c r="N11" s="21">
        <v>88</v>
      </c>
    </row>
    <row r="12" spans="1:256" ht="12.75" customHeight="1" x14ac:dyDescent="0.2">
      <c r="A12" s="4" t="s">
        <v>21</v>
      </c>
      <c r="B12" s="2">
        <v>72.75</v>
      </c>
      <c r="C12" s="18">
        <v>60</v>
      </c>
      <c r="D12" s="11">
        <v>63</v>
      </c>
      <c r="E12" s="11">
        <v>65</v>
      </c>
      <c r="F12" s="18">
        <v>66</v>
      </c>
      <c r="G12" s="18">
        <v>66</v>
      </c>
      <c r="H12" s="18">
        <v>75</v>
      </c>
      <c r="I12" s="18">
        <v>80</v>
      </c>
      <c r="J12" s="21">
        <v>79</v>
      </c>
      <c r="K12" s="21">
        <v>77</v>
      </c>
      <c r="L12" s="21">
        <v>80</v>
      </c>
      <c r="M12" s="21">
        <v>81</v>
      </c>
      <c r="N12" s="21">
        <v>81</v>
      </c>
    </row>
    <row r="13" spans="1:256" ht="12.75" customHeight="1" x14ac:dyDescent="0.2">
      <c r="A13" s="5" t="s">
        <v>22</v>
      </c>
      <c r="B13" s="2">
        <v>147.16666666666666</v>
      </c>
      <c r="C13" s="5">
        <v>159</v>
      </c>
      <c r="D13" s="5">
        <v>167</v>
      </c>
      <c r="E13" s="5">
        <v>171</v>
      </c>
      <c r="F13" s="5">
        <v>145</v>
      </c>
      <c r="G13" s="5">
        <v>157</v>
      </c>
      <c r="H13" s="5">
        <v>126</v>
      </c>
      <c r="I13" s="5">
        <v>136</v>
      </c>
      <c r="J13" s="5">
        <v>143</v>
      </c>
      <c r="K13" s="5">
        <v>131</v>
      </c>
      <c r="L13" s="5">
        <v>141</v>
      </c>
      <c r="M13" s="5">
        <v>164</v>
      </c>
      <c r="N13" s="5">
        <v>126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ht="12.75" customHeight="1" x14ac:dyDescent="0.2">
      <c r="A14" s="34" t="s">
        <v>111</v>
      </c>
      <c r="B14" s="31">
        <v>1488.75</v>
      </c>
      <c r="C14" s="31">
        <v>1757</v>
      </c>
      <c r="D14" s="31">
        <v>1476</v>
      </c>
      <c r="E14" s="31">
        <v>1483</v>
      </c>
      <c r="F14" s="31">
        <v>1487</v>
      </c>
      <c r="G14" s="31">
        <v>1456</v>
      </c>
      <c r="H14" s="31">
        <v>1515</v>
      </c>
      <c r="I14" s="31">
        <v>1494</v>
      </c>
      <c r="J14" s="31">
        <v>1528</v>
      </c>
      <c r="K14" s="31">
        <v>1518</v>
      </c>
      <c r="L14" s="31">
        <v>1264</v>
      </c>
      <c r="M14" s="31">
        <v>1448</v>
      </c>
      <c r="N14" s="31">
        <v>1439</v>
      </c>
    </row>
    <row r="15" spans="1:256" ht="12.75" customHeight="1" x14ac:dyDescent="0.2">
      <c r="A15" s="78" t="s">
        <v>112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</row>
    <row r="16" spans="1:256" ht="12.75" customHeight="1" x14ac:dyDescent="0.2">
      <c r="A16" s="110" t="s">
        <v>13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ht="12.75" customHeight="1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spans="1:14" ht="12.75" customHeight="1" x14ac:dyDescent="0.2"/>
    <row r="19" spans="1:14" ht="12.75" customHeight="1" x14ac:dyDescent="0.2"/>
    <row r="20" spans="1:14" ht="12.75" customHeight="1" x14ac:dyDescent="0.2"/>
    <row r="21" spans="1:14" ht="12.75" customHeight="1" x14ac:dyDescent="0.2"/>
    <row r="22" spans="1:14" ht="12.75" customHeight="1" x14ac:dyDescent="0.2"/>
    <row r="23" spans="1:14" ht="12.75" customHeight="1" x14ac:dyDescent="0.2"/>
    <row r="24" spans="1:14" ht="12.75" customHeight="1" x14ac:dyDescent="0.2"/>
    <row r="25" spans="1:14" ht="12.75" customHeight="1" x14ac:dyDescent="0.2"/>
    <row r="26" spans="1:14" ht="12.75" customHeight="1" x14ac:dyDescent="0.2"/>
    <row r="27" spans="1:14" ht="12.75" customHeight="1" x14ac:dyDescent="0.2"/>
  </sheetData>
  <mergeCells count="16">
    <mergeCell ref="A1:N1"/>
    <mergeCell ref="M2:M3"/>
    <mergeCell ref="N2:N3"/>
    <mergeCell ref="A2:A3"/>
    <mergeCell ref="J2:J3"/>
    <mergeCell ref="K2:K3"/>
    <mergeCell ref="L2:L3"/>
    <mergeCell ref="B2:B3"/>
    <mergeCell ref="I2:I3"/>
    <mergeCell ref="A16:N17"/>
    <mergeCell ref="C2:C3"/>
    <mergeCell ref="D2:D3"/>
    <mergeCell ref="E2:E3"/>
    <mergeCell ref="F2:F3"/>
    <mergeCell ref="G2:G3"/>
    <mergeCell ref="H2:H3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14" s="1" customFormat="1" ht="15" customHeight="1" x14ac:dyDescent="0.2">
      <c r="A1" s="115" t="s">
        <v>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47</v>
      </c>
    </row>
    <row r="3" spans="1:14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12.75" customHeight="1" x14ac:dyDescent="0.2">
      <c r="A4" s="3" t="s">
        <v>0</v>
      </c>
      <c r="B4" s="2">
        <v>2564.8333333333335</v>
      </c>
      <c r="C4" s="2">
        <v>2480</v>
      </c>
      <c r="D4" s="2">
        <v>2402</v>
      </c>
      <c r="E4" s="2">
        <v>2376</v>
      </c>
      <c r="F4" s="2">
        <v>2267</v>
      </c>
      <c r="G4" s="2">
        <v>2411</v>
      </c>
      <c r="H4" s="2">
        <v>2530</v>
      </c>
      <c r="I4" s="2">
        <v>2585</v>
      </c>
      <c r="J4" s="2">
        <v>2600</v>
      </c>
      <c r="K4" s="2">
        <v>2529</v>
      </c>
      <c r="L4" s="2">
        <v>3443</v>
      </c>
      <c r="M4" s="2">
        <v>2519</v>
      </c>
      <c r="N4" s="2">
        <v>2636</v>
      </c>
    </row>
    <row r="5" spans="1:14" ht="12.75" customHeight="1" x14ac:dyDescent="0.2">
      <c r="A5" s="3" t="s">
        <v>14</v>
      </c>
      <c r="B5" s="2">
        <v>527.75</v>
      </c>
      <c r="C5" s="25">
        <v>558</v>
      </c>
      <c r="D5" s="25">
        <v>558</v>
      </c>
      <c r="E5" s="25">
        <v>533</v>
      </c>
      <c r="F5" s="25">
        <v>533</v>
      </c>
      <c r="G5" s="25">
        <v>533</v>
      </c>
      <c r="H5" s="25">
        <v>533</v>
      </c>
      <c r="I5" s="25">
        <v>528</v>
      </c>
      <c r="J5" s="25">
        <v>515</v>
      </c>
      <c r="K5" s="25">
        <v>516</v>
      </c>
      <c r="L5" s="25">
        <v>514</v>
      </c>
      <c r="M5" s="25">
        <v>509</v>
      </c>
      <c r="N5" s="25">
        <v>503</v>
      </c>
    </row>
    <row r="6" spans="1:14" ht="12.75" customHeight="1" x14ac:dyDescent="0.2">
      <c r="A6" s="3" t="s">
        <v>15</v>
      </c>
      <c r="B6" s="2">
        <v>555.83333333333337</v>
      </c>
      <c r="C6" s="2">
        <v>573</v>
      </c>
      <c r="D6" s="2">
        <v>502</v>
      </c>
      <c r="E6" s="2">
        <v>515</v>
      </c>
      <c r="F6" s="2">
        <v>450</v>
      </c>
      <c r="G6" s="2">
        <v>560</v>
      </c>
      <c r="H6" s="2">
        <v>606</v>
      </c>
      <c r="I6" s="2">
        <v>613</v>
      </c>
      <c r="J6" s="2">
        <v>623</v>
      </c>
      <c r="K6" s="2">
        <v>557</v>
      </c>
      <c r="L6" s="2">
        <v>568</v>
      </c>
      <c r="M6" s="2">
        <v>524</v>
      </c>
      <c r="N6" s="2">
        <v>579</v>
      </c>
    </row>
    <row r="7" spans="1:14" ht="12.75" customHeight="1" x14ac:dyDescent="0.2">
      <c r="A7" s="4" t="s">
        <v>16</v>
      </c>
      <c r="B7" s="2">
        <v>91.25</v>
      </c>
      <c r="C7" s="18">
        <v>90</v>
      </c>
      <c r="D7" s="11">
        <v>93</v>
      </c>
      <c r="E7" s="11">
        <v>89</v>
      </c>
      <c r="F7" s="18">
        <v>89</v>
      </c>
      <c r="G7" s="18">
        <v>91</v>
      </c>
      <c r="H7" s="18">
        <v>95</v>
      </c>
      <c r="I7" s="18">
        <v>97</v>
      </c>
      <c r="J7" s="21">
        <v>95</v>
      </c>
      <c r="K7" s="21">
        <v>91</v>
      </c>
      <c r="L7" s="21">
        <v>86</v>
      </c>
      <c r="M7" s="21">
        <v>86</v>
      </c>
      <c r="N7" s="21">
        <v>93</v>
      </c>
    </row>
    <row r="8" spans="1:14" ht="12.75" customHeight="1" x14ac:dyDescent="0.2">
      <c r="A8" s="4" t="s">
        <v>17</v>
      </c>
      <c r="B8" s="2">
        <v>46.5</v>
      </c>
      <c r="C8" s="18">
        <v>40</v>
      </c>
      <c r="D8" s="11">
        <v>34</v>
      </c>
      <c r="E8" s="11">
        <v>36</v>
      </c>
      <c r="F8" s="18">
        <v>52</v>
      </c>
      <c r="G8" s="18">
        <v>53</v>
      </c>
      <c r="H8" s="18">
        <v>56</v>
      </c>
      <c r="I8" s="18">
        <v>54</v>
      </c>
      <c r="J8" s="21">
        <v>50</v>
      </c>
      <c r="K8" s="21">
        <v>49</v>
      </c>
      <c r="L8" s="21">
        <v>50</v>
      </c>
      <c r="M8" s="21">
        <v>52</v>
      </c>
      <c r="N8" s="21">
        <v>32</v>
      </c>
    </row>
    <row r="9" spans="1:14" ht="12.75" customHeight="1" x14ac:dyDescent="0.2">
      <c r="A9" s="4" t="s">
        <v>51</v>
      </c>
      <c r="B9" s="2">
        <v>108.16666666666667</v>
      </c>
      <c r="C9" s="18">
        <v>234</v>
      </c>
      <c r="D9" s="11">
        <v>162</v>
      </c>
      <c r="E9" s="11">
        <v>135</v>
      </c>
      <c r="F9" s="18">
        <v>59</v>
      </c>
      <c r="G9" s="18">
        <v>128</v>
      </c>
      <c r="H9" s="18">
        <v>105</v>
      </c>
      <c r="I9" s="18">
        <v>97</v>
      </c>
      <c r="J9" s="21">
        <v>90</v>
      </c>
      <c r="K9" s="21">
        <v>37</v>
      </c>
      <c r="L9" s="21">
        <v>67</v>
      </c>
      <c r="M9" s="21">
        <v>57</v>
      </c>
      <c r="N9" s="21">
        <v>127</v>
      </c>
    </row>
    <row r="10" spans="1:14" ht="12.75" customHeight="1" x14ac:dyDescent="0.2">
      <c r="A10" s="4" t="s">
        <v>18</v>
      </c>
      <c r="B10" s="2">
        <v>131.41666666666666</v>
      </c>
      <c r="C10" s="23">
        <v>82</v>
      </c>
      <c r="D10" s="23">
        <v>78</v>
      </c>
      <c r="E10" s="23">
        <v>98</v>
      </c>
      <c r="F10" s="23">
        <v>97</v>
      </c>
      <c r="G10" s="23">
        <v>132</v>
      </c>
      <c r="H10" s="23">
        <v>168</v>
      </c>
      <c r="I10" s="23">
        <v>162</v>
      </c>
      <c r="J10" s="23">
        <v>165</v>
      </c>
      <c r="K10" s="23">
        <v>162</v>
      </c>
      <c r="L10" s="23">
        <v>135</v>
      </c>
      <c r="M10" s="23">
        <v>153</v>
      </c>
      <c r="N10" s="23">
        <v>145</v>
      </c>
    </row>
    <row r="11" spans="1:14" ht="12.75" customHeight="1" x14ac:dyDescent="0.2">
      <c r="A11" s="4" t="s">
        <v>19</v>
      </c>
      <c r="B11" s="2">
        <v>75.333333333333329</v>
      </c>
      <c r="C11" s="23">
        <v>62</v>
      </c>
      <c r="D11" s="23">
        <v>65</v>
      </c>
      <c r="E11" s="23">
        <v>74</v>
      </c>
      <c r="F11" s="23">
        <v>66</v>
      </c>
      <c r="G11" s="23">
        <v>63</v>
      </c>
      <c r="H11" s="23">
        <v>83</v>
      </c>
      <c r="I11" s="23">
        <v>85</v>
      </c>
      <c r="J11" s="23">
        <v>84</v>
      </c>
      <c r="K11" s="23">
        <v>79</v>
      </c>
      <c r="L11" s="23">
        <v>85</v>
      </c>
      <c r="M11" s="23">
        <v>77</v>
      </c>
      <c r="N11" s="23">
        <v>81</v>
      </c>
    </row>
    <row r="12" spans="1:14" ht="12.75" customHeight="1" x14ac:dyDescent="0.2">
      <c r="A12" s="4" t="s">
        <v>20</v>
      </c>
      <c r="B12" s="2">
        <v>52.166666666666664</v>
      </c>
      <c r="C12" s="24">
        <v>28</v>
      </c>
      <c r="D12" s="24">
        <v>27</v>
      </c>
      <c r="E12" s="24">
        <v>44</v>
      </c>
      <c r="F12" s="24">
        <v>47</v>
      </c>
      <c r="G12" s="24">
        <v>52</v>
      </c>
      <c r="H12" s="23">
        <v>53</v>
      </c>
      <c r="I12" s="22">
        <v>63</v>
      </c>
      <c r="J12" s="22">
        <v>71</v>
      </c>
      <c r="K12" s="22">
        <v>71</v>
      </c>
      <c r="L12" s="22">
        <v>85</v>
      </c>
      <c r="M12" s="23">
        <v>42</v>
      </c>
      <c r="N12" s="23">
        <v>43</v>
      </c>
    </row>
    <row r="13" spans="1:14" ht="12.75" customHeight="1" x14ac:dyDescent="0.2">
      <c r="A13" s="4" t="s">
        <v>21</v>
      </c>
      <c r="B13" s="2">
        <v>51</v>
      </c>
      <c r="C13" s="24">
        <v>37</v>
      </c>
      <c r="D13" s="24">
        <v>43</v>
      </c>
      <c r="E13" s="24">
        <v>39</v>
      </c>
      <c r="F13" s="24">
        <v>40</v>
      </c>
      <c r="G13" s="24">
        <v>41</v>
      </c>
      <c r="H13" s="23">
        <v>46</v>
      </c>
      <c r="I13" s="22">
        <v>55</v>
      </c>
      <c r="J13" s="22">
        <v>68</v>
      </c>
      <c r="K13" s="22">
        <v>68</v>
      </c>
      <c r="L13" s="22">
        <v>60</v>
      </c>
      <c r="M13" s="22">
        <v>57</v>
      </c>
      <c r="N13" s="22">
        <v>58</v>
      </c>
    </row>
    <row r="14" spans="1:14" ht="12.75" customHeight="1" x14ac:dyDescent="0.2">
      <c r="A14" s="34" t="s">
        <v>111</v>
      </c>
      <c r="B14" s="33">
        <v>1481.25</v>
      </c>
      <c r="C14" s="31">
        <v>1349</v>
      </c>
      <c r="D14" s="31">
        <v>1342</v>
      </c>
      <c r="E14" s="31">
        <v>1328</v>
      </c>
      <c r="F14" s="31">
        <v>1284</v>
      </c>
      <c r="G14" s="31">
        <v>1318</v>
      </c>
      <c r="H14" s="31">
        <v>1391</v>
      </c>
      <c r="I14" s="31">
        <v>1444</v>
      </c>
      <c r="J14" s="31">
        <v>1462</v>
      </c>
      <c r="K14" s="31">
        <v>1456</v>
      </c>
      <c r="L14" s="31">
        <v>2361</v>
      </c>
      <c r="M14" s="31">
        <v>1486</v>
      </c>
      <c r="N14" s="31">
        <v>1554</v>
      </c>
    </row>
    <row r="15" spans="1:14" ht="12.75" customHeight="1" x14ac:dyDescent="0.2">
      <c r="A15" s="110" t="s">
        <v>13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</row>
    <row r="16" spans="1:14" ht="12.75" customHeight="1" x14ac:dyDescent="0.2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39" ht="15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8" ht="12.75" customHeight="1" x14ac:dyDescent="0.2"/>
    <row r="58" ht="12.75" customHeight="1" x14ac:dyDescent="0.2"/>
    <row r="62" ht="12.75" customHeight="1" x14ac:dyDescent="0.2"/>
  </sheetData>
  <mergeCells count="16">
    <mergeCell ref="A15:N16"/>
    <mergeCell ref="C2:C3"/>
    <mergeCell ref="D2:D3"/>
    <mergeCell ref="E2:E3"/>
    <mergeCell ref="F2:F3"/>
    <mergeCell ref="G2:G3"/>
    <mergeCell ref="H2:H3"/>
    <mergeCell ref="A1:N1"/>
    <mergeCell ref="M2:M3"/>
    <mergeCell ref="N2:N3"/>
    <mergeCell ref="A2:A3"/>
    <mergeCell ref="J2:J3"/>
    <mergeCell ref="K2:K3"/>
    <mergeCell ref="L2:L3"/>
    <mergeCell ref="B2:B3"/>
    <mergeCell ref="I2:I3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15" s="1" customFormat="1" ht="15" customHeight="1" x14ac:dyDescent="0.2">
      <c r="A1" s="116" t="s">
        <v>82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5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47</v>
      </c>
    </row>
    <row r="3" spans="1:15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ht="12.75" customHeight="1" x14ac:dyDescent="0.2">
      <c r="A4" s="45" t="s">
        <v>0</v>
      </c>
      <c r="B4" s="2">
        <f t="shared" ref="B4:N4" si="0">B5+B6+B15</f>
        <v>2557.833333333333</v>
      </c>
      <c r="C4" s="2">
        <f t="shared" si="0"/>
        <v>2534</v>
      </c>
      <c r="D4" s="2">
        <f t="shared" si="0"/>
        <v>2539</v>
      </c>
      <c r="E4" s="2">
        <f t="shared" si="0"/>
        <v>2540</v>
      </c>
      <c r="F4" s="2">
        <f t="shared" si="0"/>
        <v>2568</v>
      </c>
      <c r="G4" s="2">
        <f t="shared" si="0"/>
        <v>2453</v>
      </c>
      <c r="H4" s="2">
        <f t="shared" si="0"/>
        <v>2508</v>
      </c>
      <c r="I4" s="2">
        <f t="shared" si="0"/>
        <v>2871</v>
      </c>
      <c r="J4" s="2">
        <f t="shared" si="0"/>
        <v>2629</v>
      </c>
      <c r="K4" s="2">
        <f t="shared" si="0"/>
        <v>2542</v>
      </c>
      <c r="L4" s="2">
        <f t="shared" si="0"/>
        <v>2516</v>
      </c>
      <c r="M4" s="2">
        <f t="shared" si="0"/>
        <v>2489</v>
      </c>
      <c r="N4" s="2">
        <f t="shared" si="0"/>
        <v>2406</v>
      </c>
    </row>
    <row r="5" spans="1:15" ht="12.75" customHeight="1" x14ac:dyDescent="0.2">
      <c r="A5" s="3" t="s">
        <v>14</v>
      </c>
      <c r="B5" s="2">
        <f>AVERAGE(C5:N5)</f>
        <v>636.41666666666663</v>
      </c>
      <c r="C5" s="25">
        <v>700</v>
      </c>
      <c r="D5" s="25">
        <v>698</v>
      </c>
      <c r="E5" s="25">
        <v>678</v>
      </c>
      <c r="F5" s="25">
        <v>662</v>
      </c>
      <c r="G5" s="25">
        <v>635</v>
      </c>
      <c r="H5" s="25">
        <v>627</v>
      </c>
      <c r="I5" s="25">
        <v>625</v>
      </c>
      <c r="J5" s="25">
        <v>613</v>
      </c>
      <c r="K5" s="25">
        <v>611</v>
      </c>
      <c r="L5" s="25">
        <v>611</v>
      </c>
      <c r="M5" s="25">
        <v>597</v>
      </c>
      <c r="N5" s="25">
        <v>580</v>
      </c>
    </row>
    <row r="6" spans="1:15" ht="12.75" customHeight="1" x14ac:dyDescent="0.2">
      <c r="A6" s="3" t="s">
        <v>15</v>
      </c>
      <c r="B6" s="2">
        <f t="shared" ref="B6:N6" si="1">SUM(B7:B14)</f>
        <v>579.83333333333337</v>
      </c>
      <c r="C6" s="2">
        <f t="shared" si="1"/>
        <v>505</v>
      </c>
      <c r="D6" s="2">
        <f t="shared" si="1"/>
        <v>518</v>
      </c>
      <c r="E6" s="2">
        <f t="shared" si="1"/>
        <v>552</v>
      </c>
      <c r="F6" s="2">
        <f t="shared" si="1"/>
        <v>590</v>
      </c>
      <c r="G6" s="2">
        <f t="shared" si="1"/>
        <v>482</v>
      </c>
      <c r="H6" s="2">
        <f t="shared" si="1"/>
        <v>543</v>
      </c>
      <c r="I6" s="2">
        <f t="shared" si="1"/>
        <v>863</v>
      </c>
      <c r="J6" s="2">
        <f t="shared" si="1"/>
        <v>633</v>
      </c>
      <c r="K6" s="2">
        <f t="shared" si="1"/>
        <v>572</v>
      </c>
      <c r="L6" s="2">
        <f t="shared" si="1"/>
        <v>522</v>
      </c>
      <c r="M6" s="2">
        <f t="shared" si="1"/>
        <v>567</v>
      </c>
      <c r="N6" s="2">
        <f t="shared" si="1"/>
        <v>512</v>
      </c>
    </row>
    <row r="7" spans="1:15" ht="12.75" customHeight="1" x14ac:dyDescent="0.2">
      <c r="A7" s="4" t="s">
        <v>60</v>
      </c>
      <c r="B7" s="2">
        <f t="shared" ref="B7:B15" si="2">AVERAGE(C7:N7)</f>
        <v>87.25</v>
      </c>
      <c r="C7" s="18">
        <v>66</v>
      </c>
      <c r="D7" s="11">
        <v>71</v>
      </c>
      <c r="E7" s="11">
        <v>81</v>
      </c>
      <c r="F7" s="18">
        <v>87</v>
      </c>
      <c r="G7" s="18">
        <v>86</v>
      </c>
      <c r="H7" s="18">
        <v>86</v>
      </c>
      <c r="I7" s="18">
        <v>100</v>
      </c>
      <c r="J7" s="21">
        <v>106</v>
      </c>
      <c r="K7" s="21">
        <v>97</v>
      </c>
      <c r="L7" s="21">
        <v>88</v>
      </c>
      <c r="M7" s="21">
        <v>87</v>
      </c>
      <c r="N7" s="21">
        <v>92</v>
      </c>
      <c r="O7" s="26"/>
    </row>
    <row r="8" spans="1:15" ht="12.75" customHeight="1" x14ac:dyDescent="0.2">
      <c r="A8" s="4" t="s">
        <v>59</v>
      </c>
      <c r="B8" s="2">
        <f t="shared" si="2"/>
        <v>44.583333333333336</v>
      </c>
      <c r="C8" s="18">
        <v>18</v>
      </c>
      <c r="D8" s="11">
        <v>32</v>
      </c>
      <c r="E8" s="11">
        <v>35</v>
      </c>
      <c r="F8" s="18">
        <v>40</v>
      </c>
      <c r="G8" s="18">
        <v>49</v>
      </c>
      <c r="H8" s="18">
        <v>56</v>
      </c>
      <c r="I8" s="18">
        <v>61</v>
      </c>
      <c r="J8" s="21">
        <v>57</v>
      </c>
      <c r="K8" s="21">
        <v>48</v>
      </c>
      <c r="L8" s="21">
        <v>47</v>
      </c>
      <c r="M8" s="21">
        <v>48</v>
      </c>
      <c r="N8" s="21">
        <v>44</v>
      </c>
      <c r="O8" s="26"/>
    </row>
    <row r="9" spans="1:15" ht="12.75" customHeight="1" x14ac:dyDescent="0.2">
      <c r="A9" s="4" t="s">
        <v>58</v>
      </c>
      <c r="B9" s="2">
        <f t="shared" si="2"/>
        <v>130.83333333333334</v>
      </c>
      <c r="C9" s="18">
        <v>133</v>
      </c>
      <c r="D9" s="11">
        <v>127</v>
      </c>
      <c r="E9" s="11">
        <v>114</v>
      </c>
      <c r="F9" s="18">
        <v>135</v>
      </c>
      <c r="G9" s="18">
        <v>34</v>
      </c>
      <c r="H9" s="18">
        <v>94</v>
      </c>
      <c r="I9" s="18">
        <v>368</v>
      </c>
      <c r="J9" s="21">
        <v>135</v>
      </c>
      <c r="K9" s="21">
        <v>123</v>
      </c>
      <c r="L9" s="21">
        <v>91</v>
      </c>
      <c r="M9" s="21">
        <v>122</v>
      </c>
      <c r="N9" s="21">
        <v>94</v>
      </c>
      <c r="O9" s="26"/>
    </row>
    <row r="10" spans="1:15" ht="12.75" customHeight="1" x14ac:dyDescent="0.2">
      <c r="A10" s="4" t="s">
        <v>57</v>
      </c>
      <c r="B10" s="2">
        <f t="shared" si="2"/>
        <v>174.58333333333334</v>
      </c>
      <c r="C10" s="23">
        <v>165</v>
      </c>
      <c r="D10" s="23">
        <v>162</v>
      </c>
      <c r="E10" s="23">
        <v>178</v>
      </c>
      <c r="F10" s="23">
        <v>185</v>
      </c>
      <c r="G10" s="23">
        <v>177</v>
      </c>
      <c r="H10" s="23">
        <v>189</v>
      </c>
      <c r="I10" s="23">
        <v>184</v>
      </c>
      <c r="J10" s="23">
        <v>189</v>
      </c>
      <c r="K10" s="23">
        <v>174</v>
      </c>
      <c r="L10" s="23">
        <v>169</v>
      </c>
      <c r="M10" s="23">
        <v>172</v>
      </c>
      <c r="N10" s="23">
        <v>151</v>
      </c>
      <c r="O10" s="26"/>
    </row>
    <row r="11" spans="1:15" ht="12.75" customHeight="1" x14ac:dyDescent="0.2">
      <c r="A11" s="4" t="s">
        <v>56</v>
      </c>
      <c r="B11" s="2">
        <f t="shared" si="2"/>
        <v>70.166666666666671</v>
      </c>
      <c r="C11" s="23">
        <v>69</v>
      </c>
      <c r="D11" s="23">
        <v>69</v>
      </c>
      <c r="E11" s="23">
        <v>70</v>
      </c>
      <c r="F11" s="23">
        <v>69</v>
      </c>
      <c r="G11" s="23">
        <v>68</v>
      </c>
      <c r="H11" s="23">
        <v>68</v>
      </c>
      <c r="I11" s="23">
        <v>79</v>
      </c>
      <c r="J11" s="23">
        <v>74</v>
      </c>
      <c r="K11" s="23">
        <v>70</v>
      </c>
      <c r="L11" s="23">
        <v>72</v>
      </c>
      <c r="M11" s="23">
        <v>72</v>
      </c>
      <c r="N11" s="23">
        <v>62</v>
      </c>
      <c r="O11" s="26"/>
    </row>
    <row r="12" spans="1:15" ht="12.75" customHeight="1" x14ac:dyDescent="0.2">
      <c r="A12" s="4" t="s">
        <v>55</v>
      </c>
      <c r="B12" s="2">
        <f t="shared" si="2"/>
        <v>30</v>
      </c>
      <c r="C12" s="24">
        <v>26</v>
      </c>
      <c r="D12" s="24">
        <v>28</v>
      </c>
      <c r="E12" s="24">
        <v>32</v>
      </c>
      <c r="F12" s="24">
        <v>26</v>
      </c>
      <c r="G12" s="24">
        <v>26</v>
      </c>
      <c r="H12" s="23">
        <v>24</v>
      </c>
      <c r="I12" s="22">
        <v>40</v>
      </c>
      <c r="J12" s="22">
        <v>52</v>
      </c>
      <c r="K12" s="22">
        <v>33</v>
      </c>
      <c r="L12" s="22">
        <v>23</v>
      </c>
      <c r="M12" s="23">
        <v>26</v>
      </c>
      <c r="N12" s="23">
        <v>24</v>
      </c>
      <c r="O12" s="26"/>
    </row>
    <row r="13" spans="1:15" ht="12.75" customHeight="1" x14ac:dyDescent="0.2">
      <c r="A13" s="4" t="s">
        <v>54</v>
      </c>
      <c r="B13" s="2">
        <f t="shared" si="2"/>
        <v>33.416666666666664</v>
      </c>
      <c r="C13" s="24">
        <v>28</v>
      </c>
      <c r="D13" s="24">
        <v>29</v>
      </c>
      <c r="E13" s="24">
        <v>42</v>
      </c>
      <c r="F13" s="24">
        <v>48</v>
      </c>
      <c r="G13" s="24">
        <v>42</v>
      </c>
      <c r="H13" s="23">
        <v>26</v>
      </c>
      <c r="I13" s="22">
        <v>31</v>
      </c>
      <c r="J13" s="22">
        <v>20</v>
      </c>
      <c r="K13" s="22">
        <v>27</v>
      </c>
      <c r="L13" s="22">
        <v>32</v>
      </c>
      <c r="M13" s="22">
        <v>40</v>
      </c>
      <c r="N13" s="22">
        <v>36</v>
      </c>
      <c r="O13" s="26"/>
    </row>
    <row r="14" spans="1:15" ht="12.75" customHeight="1" x14ac:dyDescent="0.2">
      <c r="A14" s="4" t="s">
        <v>113</v>
      </c>
      <c r="B14" s="2">
        <f t="shared" si="2"/>
        <v>9</v>
      </c>
      <c r="C14" s="29" t="s">
        <v>23</v>
      </c>
      <c r="D14" s="29" t="s">
        <v>23</v>
      </c>
      <c r="E14" s="29" t="s">
        <v>23</v>
      </c>
      <c r="F14" s="29" t="s">
        <v>23</v>
      </c>
      <c r="G14" s="29" t="s">
        <v>23</v>
      </c>
      <c r="H14" s="11" t="s">
        <v>23</v>
      </c>
      <c r="I14" s="29" t="s">
        <v>23</v>
      </c>
      <c r="J14" s="29" t="s">
        <v>23</v>
      </c>
      <c r="K14" s="29" t="s">
        <v>23</v>
      </c>
      <c r="L14" s="28" t="s">
        <v>23</v>
      </c>
      <c r="M14" s="28" t="s">
        <v>23</v>
      </c>
      <c r="N14" s="28">
        <v>9</v>
      </c>
      <c r="O14" s="26"/>
    </row>
    <row r="15" spans="1:15" ht="12.75" customHeight="1" x14ac:dyDescent="0.2">
      <c r="A15" s="34" t="s">
        <v>111</v>
      </c>
      <c r="B15" s="33">
        <f t="shared" si="2"/>
        <v>1341.5833333333333</v>
      </c>
      <c r="C15" s="31">
        <v>1329</v>
      </c>
      <c r="D15" s="31">
        <v>1323</v>
      </c>
      <c r="E15" s="31">
        <v>1310</v>
      </c>
      <c r="F15" s="31">
        <v>1316</v>
      </c>
      <c r="G15" s="31">
        <v>1336</v>
      </c>
      <c r="H15" s="31">
        <v>1338</v>
      </c>
      <c r="I15" s="31">
        <v>1383</v>
      </c>
      <c r="J15" s="31">
        <v>1383</v>
      </c>
      <c r="K15" s="31">
        <v>1359</v>
      </c>
      <c r="L15" s="31">
        <v>1383</v>
      </c>
      <c r="M15" s="31">
        <v>1325</v>
      </c>
      <c r="N15" s="31">
        <v>1314</v>
      </c>
    </row>
    <row r="16" spans="1:15" ht="12.75" customHeight="1" x14ac:dyDescent="0.2">
      <c r="A16" s="117" t="s">
        <v>53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27"/>
      <c r="M16" s="26"/>
      <c r="N16" s="26"/>
    </row>
    <row r="17" spans="1:14" ht="12.75" customHeight="1" x14ac:dyDescent="0.2">
      <c r="A17" s="110" t="s">
        <v>13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spans="1:14" ht="12.75" customHeight="1" x14ac:dyDescent="0.2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4" ht="12.75" customHeight="1" x14ac:dyDescent="0.2"/>
    <row r="20" spans="1:14" ht="12.75" customHeight="1" x14ac:dyDescent="0.2"/>
    <row r="21" spans="1:14" ht="12.75" customHeight="1" x14ac:dyDescent="0.2"/>
    <row r="22" spans="1:14" ht="12.75" customHeight="1" x14ac:dyDescent="0.2"/>
    <row r="23" spans="1:14" ht="12.75" customHeight="1" x14ac:dyDescent="0.2"/>
    <row r="24" spans="1:14" ht="12.75" customHeight="1" x14ac:dyDescent="0.2"/>
    <row r="25" spans="1:14" ht="12.75" customHeight="1" x14ac:dyDescent="0.2"/>
    <row r="26" spans="1:14" ht="12.75" customHeight="1" x14ac:dyDescent="0.2"/>
    <row r="27" spans="1:14" ht="12.75" customHeight="1" x14ac:dyDescent="0.2"/>
    <row r="28" spans="1:14" ht="12.75" customHeight="1" x14ac:dyDescent="0.2"/>
    <row r="39" ht="15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8" ht="12.75" customHeight="1" x14ac:dyDescent="0.2"/>
    <row r="58" ht="12.75" customHeight="1" x14ac:dyDescent="0.2"/>
    <row r="62" ht="12.75" customHeight="1" x14ac:dyDescent="0.2"/>
  </sheetData>
  <mergeCells count="17">
    <mergeCell ref="A17:N18"/>
    <mergeCell ref="A2:A3"/>
    <mergeCell ref="J2:J3"/>
    <mergeCell ref="K2:K3"/>
    <mergeCell ref="L2:L3"/>
    <mergeCell ref="B2:B3"/>
    <mergeCell ref="C2:C3"/>
    <mergeCell ref="D2:D3"/>
    <mergeCell ref="E2:E3"/>
    <mergeCell ref="F2:F3"/>
    <mergeCell ref="A1:N1"/>
    <mergeCell ref="M2:M3"/>
    <mergeCell ref="N2:N3"/>
    <mergeCell ref="A16:K16"/>
    <mergeCell ref="G2:G3"/>
    <mergeCell ref="H2:H3"/>
    <mergeCell ref="I2:I3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14" x14ac:dyDescent="0.2">
      <c r="A1" s="121" t="s">
        <v>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24</v>
      </c>
    </row>
    <row r="3" spans="1:14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12.75" customHeight="1" x14ac:dyDescent="0.2">
      <c r="A4" s="3" t="s">
        <v>0</v>
      </c>
      <c r="B4" s="2">
        <v>2736.7</v>
      </c>
      <c r="C4" s="2">
        <v>2724</v>
      </c>
      <c r="D4" s="2">
        <v>2788</v>
      </c>
      <c r="E4" s="2">
        <v>2778</v>
      </c>
      <c r="F4" s="2">
        <v>2726</v>
      </c>
      <c r="G4" s="2">
        <v>2764</v>
      </c>
      <c r="H4" s="2">
        <v>2762</v>
      </c>
      <c r="I4" s="2">
        <v>2575</v>
      </c>
      <c r="J4" s="2">
        <v>2631</v>
      </c>
      <c r="K4" s="2">
        <v>2576</v>
      </c>
      <c r="L4" s="2">
        <v>2578</v>
      </c>
      <c r="M4" s="2">
        <v>2584</v>
      </c>
      <c r="N4" s="2">
        <v>2521</v>
      </c>
    </row>
    <row r="5" spans="1:14" ht="12.75" customHeight="1" x14ac:dyDescent="0.2">
      <c r="A5" s="3" t="s">
        <v>14</v>
      </c>
      <c r="B5" s="2">
        <v>977.83333333333337</v>
      </c>
      <c r="C5" s="2">
        <v>1112</v>
      </c>
      <c r="D5" s="2">
        <v>1161</v>
      </c>
      <c r="E5" s="2">
        <v>1155</v>
      </c>
      <c r="F5" s="2">
        <v>1157</v>
      </c>
      <c r="G5" s="2">
        <v>1158</v>
      </c>
      <c r="H5" s="2">
        <v>1154</v>
      </c>
      <c r="I5" s="2">
        <v>925</v>
      </c>
      <c r="J5" s="2">
        <v>843</v>
      </c>
      <c r="K5" s="2">
        <v>808</v>
      </c>
      <c r="L5" s="2">
        <v>772</v>
      </c>
      <c r="M5" s="2">
        <v>766</v>
      </c>
      <c r="N5" s="2">
        <v>723</v>
      </c>
    </row>
    <row r="6" spans="1:14" ht="12.75" customHeight="1" x14ac:dyDescent="0.2">
      <c r="A6" s="3" t="s">
        <v>15</v>
      </c>
      <c r="B6" s="2">
        <v>462.0333333333333</v>
      </c>
      <c r="C6" s="2">
        <v>338</v>
      </c>
      <c r="D6" s="2">
        <v>348</v>
      </c>
      <c r="E6" s="2">
        <v>313</v>
      </c>
      <c r="F6" s="2">
        <v>344</v>
      </c>
      <c r="G6" s="2">
        <v>368</v>
      </c>
      <c r="H6" s="2">
        <v>365</v>
      </c>
      <c r="I6" s="2">
        <v>352</v>
      </c>
      <c r="J6" s="2">
        <v>477</v>
      </c>
      <c r="K6" s="2">
        <v>414</v>
      </c>
      <c r="L6" s="2">
        <v>459</v>
      </c>
      <c r="M6" s="2">
        <v>470</v>
      </c>
      <c r="N6" s="2">
        <v>463</v>
      </c>
    </row>
    <row r="7" spans="1:14" ht="12.75" customHeight="1" x14ac:dyDescent="0.2">
      <c r="A7" s="4" t="s">
        <v>16</v>
      </c>
      <c r="B7" s="2">
        <v>87.583333333333329</v>
      </c>
      <c r="C7" s="17">
        <v>96</v>
      </c>
      <c r="D7" s="10">
        <v>97</v>
      </c>
      <c r="E7" s="10">
        <v>97</v>
      </c>
      <c r="F7" s="17">
        <v>95</v>
      </c>
      <c r="G7" s="17">
        <v>91</v>
      </c>
      <c r="H7" s="17">
        <v>88</v>
      </c>
      <c r="I7" s="17">
        <v>83</v>
      </c>
      <c r="J7" s="17">
        <v>84</v>
      </c>
      <c r="K7" s="17">
        <v>89</v>
      </c>
      <c r="L7" s="17">
        <v>83</v>
      </c>
      <c r="M7" s="17">
        <v>78</v>
      </c>
      <c r="N7" s="17">
        <v>70</v>
      </c>
    </row>
    <row r="8" spans="1:14" ht="12.75" customHeight="1" x14ac:dyDescent="0.2">
      <c r="A8" s="4" t="s">
        <v>17</v>
      </c>
      <c r="B8" s="2">
        <v>14.916666666666666</v>
      </c>
      <c r="C8" s="10">
        <v>12</v>
      </c>
      <c r="D8" s="10">
        <v>12</v>
      </c>
      <c r="E8" s="10">
        <v>10</v>
      </c>
      <c r="F8" s="10">
        <v>11</v>
      </c>
      <c r="G8" s="10">
        <v>10</v>
      </c>
      <c r="H8" s="10">
        <v>10</v>
      </c>
      <c r="I8" s="10">
        <v>8</v>
      </c>
      <c r="J8" s="10">
        <v>13</v>
      </c>
      <c r="K8" s="10">
        <v>23</v>
      </c>
      <c r="L8" s="10">
        <v>27</v>
      </c>
      <c r="M8" s="10">
        <v>22</v>
      </c>
      <c r="N8" s="10">
        <v>21</v>
      </c>
    </row>
    <row r="9" spans="1:14" ht="12.75" customHeight="1" x14ac:dyDescent="0.2">
      <c r="A9" s="4" t="s">
        <v>63</v>
      </c>
      <c r="B9" s="2">
        <v>76.2</v>
      </c>
      <c r="C9" s="18" t="s">
        <v>23</v>
      </c>
      <c r="D9" s="11" t="s">
        <v>23</v>
      </c>
      <c r="E9" s="11" t="s">
        <v>23</v>
      </c>
      <c r="F9" s="18" t="s">
        <v>23</v>
      </c>
      <c r="G9" s="18" t="s">
        <v>23</v>
      </c>
      <c r="H9" s="18" t="s">
        <v>23</v>
      </c>
      <c r="I9" s="18" t="s">
        <v>23</v>
      </c>
      <c r="J9" s="21">
        <v>108</v>
      </c>
      <c r="K9" s="21">
        <v>47</v>
      </c>
      <c r="L9" s="21">
        <v>68</v>
      </c>
      <c r="M9" s="21">
        <v>79</v>
      </c>
      <c r="N9" s="21">
        <v>79</v>
      </c>
    </row>
    <row r="10" spans="1:14" ht="12.75" customHeight="1" x14ac:dyDescent="0.2">
      <c r="A10" s="4" t="s">
        <v>18</v>
      </c>
      <c r="B10" s="2">
        <v>155.5</v>
      </c>
      <c r="C10" s="10">
        <v>137</v>
      </c>
      <c r="D10" s="10">
        <v>140</v>
      </c>
      <c r="E10" s="10">
        <v>118</v>
      </c>
      <c r="F10" s="10">
        <v>141</v>
      </c>
      <c r="G10" s="10">
        <v>164</v>
      </c>
      <c r="H10" s="10">
        <v>164</v>
      </c>
      <c r="I10" s="10">
        <v>167</v>
      </c>
      <c r="J10" s="10">
        <v>183</v>
      </c>
      <c r="K10" s="10">
        <v>163</v>
      </c>
      <c r="L10" s="10">
        <v>163</v>
      </c>
      <c r="M10" s="10">
        <v>163</v>
      </c>
      <c r="N10" s="10">
        <v>163</v>
      </c>
    </row>
    <row r="11" spans="1:14" ht="12.75" customHeight="1" x14ac:dyDescent="0.2">
      <c r="A11" s="4" t="s">
        <v>62</v>
      </c>
      <c r="B11" s="2">
        <v>67.416666666666671</v>
      </c>
      <c r="C11" s="10">
        <v>60</v>
      </c>
      <c r="D11" s="10">
        <v>69</v>
      </c>
      <c r="E11" s="10">
        <v>62</v>
      </c>
      <c r="F11" s="10">
        <v>68</v>
      </c>
      <c r="G11" s="10">
        <v>68</v>
      </c>
      <c r="H11" s="10">
        <v>68</v>
      </c>
      <c r="I11" s="10">
        <v>72</v>
      </c>
      <c r="J11" s="10">
        <v>70</v>
      </c>
      <c r="K11" s="10">
        <v>74</v>
      </c>
      <c r="L11" s="10">
        <v>66</v>
      </c>
      <c r="M11" s="10">
        <v>66</v>
      </c>
      <c r="N11" s="10">
        <v>66</v>
      </c>
    </row>
    <row r="12" spans="1:14" ht="12.75" customHeight="1" x14ac:dyDescent="0.2">
      <c r="A12" s="4" t="s">
        <v>20</v>
      </c>
      <c r="B12" s="2">
        <v>27.083333333333332</v>
      </c>
      <c r="C12" s="29">
        <v>33</v>
      </c>
      <c r="D12" s="29">
        <v>30</v>
      </c>
      <c r="E12" s="29">
        <v>26</v>
      </c>
      <c r="F12" s="29">
        <v>29</v>
      </c>
      <c r="G12" s="29">
        <v>35</v>
      </c>
      <c r="H12" s="10">
        <v>35</v>
      </c>
      <c r="I12" s="28">
        <v>22</v>
      </c>
      <c r="J12" s="28">
        <v>19</v>
      </c>
      <c r="K12" s="28">
        <v>18</v>
      </c>
      <c r="L12" s="28">
        <v>26</v>
      </c>
      <c r="M12" s="10">
        <v>26</v>
      </c>
      <c r="N12" s="10">
        <v>26</v>
      </c>
    </row>
    <row r="13" spans="1:14" ht="12.75" customHeight="1" x14ac:dyDescent="0.2">
      <c r="A13" s="4" t="s">
        <v>21</v>
      </c>
      <c r="B13" s="2">
        <v>33.333333333333336</v>
      </c>
      <c r="C13" s="29" t="s">
        <v>23</v>
      </c>
      <c r="D13" s="29" t="s">
        <v>23</v>
      </c>
      <c r="E13" s="29" t="s">
        <v>23</v>
      </c>
      <c r="F13" s="29" t="s">
        <v>23</v>
      </c>
      <c r="G13" s="29" t="s">
        <v>23</v>
      </c>
      <c r="H13" s="11" t="s">
        <v>23</v>
      </c>
      <c r="I13" s="29" t="s">
        <v>23</v>
      </c>
      <c r="J13" s="29" t="s">
        <v>23</v>
      </c>
      <c r="K13" s="29" t="s">
        <v>23</v>
      </c>
      <c r="L13" s="28">
        <v>26</v>
      </c>
      <c r="M13" s="28">
        <v>36</v>
      </c>
      <c r="N13" s="28">
        <v>38</v>
      </c>
    </row>
    <row r="14" spans="1:14" ht="12.75" customHeight="1" x14ac:dyDescent="0.2">
      <c r="A14" s="34" t="s">
        <v>111</v>
      </c>
      <c r="B14" s="33">
        <v>1296.8333333333333</v>
      </c>
      <c r="C14" s="32">
        <v>1274</v>
      </c>
      <c r="D14" s="32">
        <v>1279</v>
      </c>
      <c r="E14" s="32">
        <v>1310</v>
      </c>
      <c r="F14" s="32">
        <v>1225</v>
      </c>
      <c r="G14" s="32">
        <v>1238</v>
      </c>
      <c r="H14" s="31">
        <v>1243</v>
      </c>
      <c r="I14" s="30">
        <v>1298</v>
      </c>
      <c r="J14" s="30">
        <v>1311</v>
      </c>
      <c r="K14" s="30">
        <v>1354</v>
      </c>
      <c r="L14" s="30">
        <v>1347</v>
      </c>
      <c r="M14" s="30">
        <v>1348</v>
      </c>
      <c r="N14" s="30">
        <v>1335</v>
      </c>
    </row>
    <row r="15" spans="1:14" ht="12.75" customHeight="1" x14ac:dyDescent="0.2">
      <c r="A15" s="119" t="s">
        <v>61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20"/>
      <c r="M15" s="120"/>
      <c r="N15" s="120"/>
    </row>
    <row r="16" spans="1:14" ht="12.75" customHeight="1" x14ac:dyDescent="0.2">
      <c r="A16" s="118" t="s">
        <v>13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</sheetData>
  <mergeCells count="17">
    <mergeCell ref="L2:L3"/>
    <mergeCell ref="M2:M3"/>
    <mergeCell ref="A16:N16"/>
    <mergeCell ref="A15:N15"/>
    <mergeCell ref="A1:N1"/>
    <mergeCell ref="A2:A3"/>
    <mergeCell ref="B2:B3"/>
    <mergeCell ref="C2:C3"/>
    <mergeCell ref="D2:D3"/>
    <mergeCell ref="E2:E3"/>
    <mergeCell ref="F2:F3"/>
    <mergeCell ref="G2:G3"/>
    <mergeCell ref="N2:N3"/>
    <mergeCell ref="H2:H3"/>
    <mergeCell ref="I2:I3"/>
    <mergeCell ref="J2:J3"/>
    <mergeCell ref="K2:K3"/>
  </mergeCells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14" ht="12.75" customHeight="1" x14ac:dyDescent="0.2">
      <c r="A1" s="127" t="s">
        <v>80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</row>
    <row r="2" spans="1:14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24</v>
      </c>
    </row>
    <row r="3" spans="1:14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4" ht="12.75" customHeight="1" x14ac:dyDescent="0.2">
      <c r="A4" s="45" t="s">
        <v>72</v>
      </c>
      <c r="B4" s="2">
        <v>2817.3333333333335</v>
      </c>
      <c r="C4" s="2">
        <v>2754</v>
      </c>
      <c r="D4" s="2">
        <v>2779</v>
      </c>
      <c r="E4" s="2">
        <v>2798</v>
      </c>
      <c r="F4" s="2">
        <v>2878</v>
      </c>
      <c r="G4" s="2">
        <v>2925</v>
      </c>
      <c r="H4" s="2">
        <v>2987</v>
      </c>
      <c r="I4" s="2">
        <v>2863</v>
      </c>
      <c r="J4" s="2">
        <v>2765</v>
      </c>
      <c r="K4" s="2">
        <v>2712</v>
      </c>
      <c r="L4" s="2">
        <v>2789</v>
      </c>
      <c r="M4" s="2">
        <v>2787</v>
      </c>
      <c r="N4" s="2">
        <v>2771</v>
      </c>
    </row>
    <row r="5" spans="1:14" ht="12.75" customHeight="1" x14ac:dyDescent="0.2">
      <c r="A5" s="3" t="s">
        <v>14</v>
      </c>
      <c r="B5" s="2">
        <v>1163.1666666666667</v>
      </c>
      <c r="C5" s="2">
        <v>1185</v>
      </c>
      <c r="D5" s="2">
        <v>1185</v>
      </c>
      <c r="E5" s="2">
        <v>1162</v>
      </c>
      <c r="F5" s="2">
        <v>1170</v>
      </c>
      <c r="G5" s="2">
        <v>1221</v>
      </c>
      <c r="H5" s="2">
        <v>1221</v>
      </c>
      <c r="I5" s="2">
        <v>1159</v>
      </c>
      <c r="J5" s="2">
        <v>1097</v>
      </c>
      <c r="K5" s="2">
        <v>1102</v>
      </c>
      <c r="L5" s="2">
        <v>1151</v>
      </c>
      <c r="M5" s="2">
        <v>1149</v>
      </c>
      <c r="N5" s="2">
        <v>1156</v>
      </c>
    </row>
    <row r="6" spans="1:14" ht="12.75" customHeight="1" x14ac:dyDescent="0.2">
      <c r="A6" s="42" t="s">
        <v>71</v>
      </c>
      <c r="B6" s="41">
        <v>362.75</v>
      </c>
      <c r="C6" s="41">
        <v>347</v>
      </c>
      <c r="D6" s="41">
        <v>358</v>
      </c>
      <c r="E6" s="41">
        <v>400</v>
      </c>
      <c r="F6" s="41">
        <v>385</v>
      </c>
      <c r="G6" s="41">
        <v>378</v>
      </c>
      <c r="H6" s="41">
        <v>404</v>
      </c>
      <c r="I6" s="41">
        <v>380</v>
      </c>
      <c r="J6" s="41">
        <v>367</v>
      </c>
      <c r="K6" s="41">
        <v>331</v>
      </c>
      <c r="L6" s="41">
        <v>335</v>
      </c>
      <c r="M6" s="41">
        <v>341</v>
      </c>
      <c r="N6" s="41">
        <v>327</v>
      </c>
    </row>
    <row r="7" spans="1:14" ht="12.75" customHeight="1" x14ac:dyDescent="0.2">
      <c r="A7" s="5" t="s">
        <v>115</v>
      </c>
      <c r="B7" s="2">
        <v>87.083333333333329</v>
      </c>
      <c r="C7" s="40">
        <v>68</v>
      </c>
      <c r="D7" s="40">
        <v>70</v>
      </c>
      <c r="E7" s="40">
        <v>78</v>
      </c>
      <c r="F7" s="40">
        <v>86</v>
      </c>
      <c r="G7" s="40">
        <v>91</v>
      </c>
      <c r="H7" s="40">
        <v>91</v>
      </c>
      <c r="I7" s="40">
        <v>98</v>
      </c>
      <c r="J7" s="40">
        <v>92</v>
      </c>
      <c r="K7" s="40">
        <v>88</v>
      </c>
      <c r="L7" s="40">
        <v>94</v>
      </c>
      <c r="M7" s="40">
        <v>95</v>
      </c>
      <c r="N7" s="40">
        <v>94</v>
      </c>
    </row>
    <row r="8" spans="1:14" ht="12.75" customHeight="1" x14ac:dyDescent="0.2">
      <c r="A8" s="5" t="s">
        <v>69</v>
      </c>
      <c r="B8" s="2">
        <v>22.916666666666668</v>
      </c>
      <c r="C8" s="40">
        <v>28</v>
      </c>
      <c r="D8" s="40">
        <v>25</v>
      </c>
      <c r="E8" s="40">
        <v>34</v>
      </c>
      <c r="F8" s="40">
        <v>36</v>
      </c>
      <c r="G8" s="40">
        <v>32</v>
      </c>
      <c r="H8" s="40">
        <v>27</v>
      </c>
      <c r="I8" s="40">
        <v>25</v>
      </c>
      <c r="J8" s="40">
        <v>21</v>
      </c>
      <c r="K8" s="40">
        <v>13</v>
      </c>
      <c r="L8" s="40">
        <v>12</v>
      </c>
      <c r="M8" s="40">
        <v>10</v>
      </c>
      <c r="N8" s="40">
        <v>12</v>
      </c>
    </row>
    <row r="9" spans="1:14" ht="12.75" customHeight="1" x14ac:dyDescent="0.2">
      <c r="A9" s="5" t="s">
        <v>68</v>
      </c>
      <c r="B9" s="2">
        <v>16</v>
      </c>
      <c r="C9" s="39">
        <v>33</v>
      </c>
      <c r="D9" s="39">
        <v>32</v>
      </c>
      <c r="E9" s="39">
        <v>32</v>
      </c>
      <c r="F9" s="39">
        <v>33</v>
      </c>
      <c r="G9" s="39">
        <v>31</v>
      </c>
      <c r="H9" s="39">
        <v>31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</row>
    <row r="10" spans="1:14" ht="12.75" customHeight="1" x14ac:dyDescent="0.2">
      <c r="A10" s="5" t="s">
        <v>67</v>
      </c>
      <c r="B10" s="2">
        <v>137.58333333333334</v>
      </c>
      <c r="C10" s="38">
        <v>131</v>
      </c>
      <c r="D10" s="38">
        <v>131</v>
      </c>
      <c r="E10" s="38">
        <v>152</v>
      </c>
      <c r="F10" s="38">
        <v>131</v>
      </c>
      <c r="G10" s="38">
        <v>126</v>
      </c>
      <c r="H10" s="38">
        <v>146</v>
      </c>
      <c r="I10" s="38">
        <v>148</v>
      </c>
      <c r="J10" s="38">
        <v>148</v>
      </c>
      <c r="K10" s="38">
        <v>134</v>
      </c>
      <c r="L10" s="38">
        <v>135</v>
      </c>
      <c r="M10" s="38">
        <v>139</v>
      </c>
      <c r="N10" s="38">
        <v>130</v>
      </c>
    </row>
    <row r="11" spans="1:14" ht="12.75" customHeight="1" x14ac:dyDescent="0.2">
      <c r="A11" s="5" t="s">
        <v>66</v>
      </c>
      <c r="B11" s="2">
        <v>66.75</v>
      </c>
      <c r="C11" s="38">
        <v>57</v>
      </c>
      <c r="D11" s="38">
        <v>59</v>
      </c>
      <c r="E11" s="38">
        <v>70</v>
      </c>
      <c r="F11" s="38">
        <v>70</v>
      </c>
      <c r="G11" s="38">
        <v>69</v>
      </c>
      <c r="H11" s="38">
        <v>71</v>
      </c>
      <c r="I11" s="38">
        <v>71</v>
      </c>
      <c r="J11" s="38">
        <v>72</v>
      </c>
      <c r="K11" s="38">
        <v>67</v>
      </c>
      <c r="L11" s="38">
        <v>66</v>
      </c>
      <c r="M11" s="38">
        <v>68</v>
      </c>
      <c r="N11" s="38">
        <v>61</v>
      </c>
    </row>
    <row r="12" spans="1:14" ht="12.75" customHeight="1" x14ac:dyDescent="0.2">
      <c r="A12" s="5" t="s">
        <v>65</v>
      </c>
      <c r="B12" s="2">
        <v>32.416666666666664</v>
      </c>
      <c r="C12" s="37">
        <v>30</v>
      </c>
      <c r="D12" s="37">
        <v>41</v>
      </c>
      <c r="E12" s="37">
        <v>34</v>
      </c>
      <c r="F12" s="37">
        <v>29</v>
      </c>
      <c r="G12" s="37">
        <v>29</v>
      </c>
      <c r="H12" s="37">
        <v>38</v>
      </c>
      <c r="I12" s="37">
        <v>38</v>
      </c>
      <c r="J12" s="37">
        <v>34</v>
      </c>
      <c r="K12" s="37">
        <v>29</v>
      </c>
      <c r="L12" s="37">
        <v>28</v>
      </c>
      <c r="M12" s="37">
        <v>29</v>
      </c>
      <c r="N12" s="37">
        <v>30</v>
      </c>
    </row>
    <row r="13" spans="1:14" ht="12.75" customHeight="1" x14ac:dyDescent="0.2">
      <c r="A13" s="36" t="s">
        <v>114</v>
      </c>
      <c r="B13" s="35">
        <v>1291.4166666666667</v>
      </c>
      <c r="C13" s="35">
        <v>1222</v>
      </c>
      <c r="D13" s="35">
        <v>1236</v>
      </c>
      <c r="E13" s="35">
        <v>1236</v>
      </c>
      <c r="F13" s="35">
        <v>1323</v>
      </c>
      <c r="G13" s="35">
        <v>1326</v>
      </c>
      <c r="H13" s="35">
        <v>1362</v>
      </c>
      <c r="I13" s="35">
        <v>1324</v>
      </c>
      <c r="J13" s="35">
        <v>1301</v>
      </c>
      <c r="K13" s="35">
        <v>1279</v>
      </c>
      <c r="L13" s="35">
        <v>1303</v>
      </c>
      <c r="M13" s="35">
        <v>1297</v>
      </c>
      <c r="N13" s="35">
        <v>1288</v>
      </c>
    </row>
    <row r="14" spans="1:14" ht="12.75" customHeight="1" x14ac:dyDescent="0.2">
      <c r="A14" s="125" t="s">
        <v>64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</row>
    <row r="15" spans="1:14" ht="12.75" customHeight="1" x14ac:dyDescent="0.2">
      <c r="A15" s="123" t="s">
        <v>116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</row>
    <row r="16" spans="1:14" ht="12.75" customHeight="1" x14ac:dyDescent="0.2">
      <c r="A16" s="122" t="s">
        <v>13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ht="12.75" customHeight="1" x14ac:dyDescent="0.2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 ht="12.75" customHeight="1" x14ac:dyDescent="0.2"/>
    <row r="19" spans="1:14" ht="12.75" customHeight="1" x14ac:dyDescent="0.2"/>
    <row r="20" spans="1:14" ht="12.75" customHeight="1" x14ac:dyDescent="0.2"/>
    <row r="21" spans="1:14" ht="12.75" customHeight="1" x14ac:dyDescent="0.2"/>
    <row r="22" spans="1:14" ht="12.75" customHeight="1" x14ac:dyDescent="0.2"/>
    <row r="23" spans="1:14" ht="12.75" customHeight="1" x14ac:dyDescent="0.2"/>
    <row r="24" spans="1:14" ht="12.75" customHeight="1" x14ac:dyDescent="0.2"/>
    <row r="25" spans="1:14" ht="12.75" customHeight="1" x14ac:dyDescent="0.2"/>
    <row r="26" spans="1:14" ht="12.75" customHeight="1" x14ac:dyDescent="0.2"/>
    <row r="27" spans="1:14" ht="12.75" customHeight="1" x14ac:dyDescent="0.2"/>
  </sheetData>
  <mergeCells count="18">
    <mergeCell ref="K2:K3"/>
    <mergeCell ref="L2:L3"/>
    <mergeCell ref="A16:N17"/>
    <mergeCell ref="A15:N15"/>
    <mergeCell ref="A14:N14"/>
    <mergeCell ref="A1:N1"/>
    <mergeCell ref="A2:A3"/>
    <mergeCell ref="B2:B3"/>
    <mergeCell ref="C2:C3"/>
    <mergeCell ref="D2:D3"/>
    <mergeCell ref="E2:E3"/>
    <mergeCell ref="F2:F3"/>
    <mergeCell ref="M2:M3"/>
    <mergeCell ref="N2:N3"/>
    <mergeCell ref="G2:G3"/>
    <mergeCell ref="H2:H3"/>
    <mergeCell ref="I2:I3"/>
    <mergeCell ref="J2:J3"/>
  </mergeCells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14" ht="12.75" customHeight="1" x14ac:dyDescent="0.2">
      <c r="A1" s="130" t="s">
        <v>85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4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47</v>
      </c>
    </row>
    <row r="3" spans="1:14" ht="12.75" customHeight="1" x14ac:dyDescent="0.2">
      <c r="A3" s="133"/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2.75" customHeight="1" x14ac:dyDescent="0.2">
      <c r="A4" s="105"/>
      <c r="B4" s="107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2.75" customHeight="1" x14ac:dyDescent="0.2">
      <c r="A5" s="45" t="s">
        <v>72</v>
      </c>
      <c r="B5" s="2">
        <v>3054</v>
      </c>
      <c r="C5" s="2">
        <v>3107</v>
      </c>
      <c r="D5" s="2">
        <v>3030</v>
      </c>
      <c r="E5" s="2">
        <v>3121</v>
      </c>
      <c r="F5" s="2">
        <v>3152</v>
      </c>
      <c r="G5" s="2">
        <v>3195</v>
      </c>
      <c r="H5" s="2">
        <v>3005</v>
      </c>
      <c r="I5" s="2">
        <v>3269</v>
      </c>
      <c r="J5" s="2">
        <v>3129</v>
      </c>
      <c r="K5" s="2">
        <v>2828</v>
      </c>
      <c r="L5" s="2">
        <v>2966</v>
      </c>
      <c r="M5" s="2">
        <v>2927</v>
      </c>
      <c r="N5" s="2">
        <v>2884</v>
      </c>
    </row>
    <row r="6" spans="1:14" ht="12.75" customHeight="1" x14ac:dyDescent="0.2">
      <c r="A6" s="3" t="s">
        <v>14</v>
      </c>
      <c r="B6" s="2">
        <v>1330</v>
      </c>
      <c r="C6" s="2">
        <v>1351</v>
      </c>
      <c r="D6" s="2">
        <v>1337</v>
      </c>
      <c r="E6" s="2">
        <v>1360</v>
      </c>
      <c r="F6" s="2">
        <v>1383</v>
      </c>
      <c r="G6" s="2">
        <v>1401</v>
      </c>
      <c r="H6" s="2">
        <v>1296</v>
      </c>
      <c r="I6" s="2">
        <v>1412</v>
      </c>
      <c r="J6" s="2">
        <v>1343</v>
      </c>
      <c r="K6" s="2">
        <v>1218</v>
      </c>
      <c r="L6" s="2">
        <v>1291</v>
      </c>
      <c r="M6" s="2">
        <v>1276</v>
      </c>
      <c r="N6" s="2">
        <v>1264</v>
      </c>
    </row>
    <row r="7" spans="1:14" ht="12.75" customHeight="1" x14ac:dyDescent="0.2">
      <c r="A7" s="3" t="s">
        <v>15</v>
      </c>
      <c r="B7" s="41">
        <v>395.75</v>
      </c>
      <c r="C7" s="41">
        <v>405</v>
      </c>
      <c r="D7" s="41">
        <v>356</v>
      </c>
      <c r="E7" s="41">
        <v>401</v>
      </c>
      <c r="F7" s="41">
        <v>386</v>
      </c>
      <c r="G7" s="41">
        <v>393</v>
      </c>
      <c r="H7" s="41">
        <v>413</v>
      </c>
      <c r="I7" s="41">
        <v>445</v>
      </c>
      <c r="J7" s="41">
        <v>443</v>
      </c>
      <c r="K7" s="41">
        <v>392</v>
      </c>
      <c r="L7" s="41">
        <v>384</v>
      </c>
      <c r="M7" s="41">
        <v>375</v>
      </c>
      <c r="N7" s="41">
        <v>356</v>
      </c>
    </row>
    <row r="8" spans="1:14" ht="12.75" customHeight="1" x14ac:dyDescent="0.2">
      <c r="A8" s="28" t="s">
        <v>115</v>
      </c>
      <c r="B8" s="2">
        <v>84.166666666666671</v>
      </c>
      <c r="C8" s="10">
        <v>66</v>
      </c>
      <c r="D8" s="10">
        <v>59</v>
      </c>
      <c r="E8" s="10">
        <v>75</v>
      </c>
      <c r="F8" s="10">
        <v>81</v>
      </c>
      <c r="G8" s="10">
        <v>85</v>
      </c>
      <c r="H8" s="10">
        <v>103</v>
      </c>
      <c r="I8" s="10">
        <v>103</v>
      </c>
      <c r="J8" s="10">
        <v>100</v>
      </c>
      <c r="K8" s="10">
        <v>87</v>
      </c>
      <c r="L8" s="10">
        <v>87</v>
      </c>
      <c r="M8" s="10">
        <v>87</v>
      </c>
      <c r="N8" s="10">
        <v>77</v>
      </c>
    </row>
    <row r="9" spans="1:14" ht="12.75" customHeight="1" x14ac:dyDescent="0.2">
      <c r="A9" s="28" t="s">
        <v>69</v>
      </c>
      <c r="B9" s="2">
        <v>27.666666666666668</v>
      </c>
      <c r="C9" s="10">
        <v>25</v>
      </c>
      <c r="D9" s="10">
        <v>20</v>
      </c>
      <c r="E9" s="10">
        <v>22</v>
      </c>
      <c r="F9" s="10">
        <v>28</v>
      </c>
      <c r="G9" s="10">
        <v>31</v>
      </c>
      <c r="H9" s="10">
        <v>27</v>
      </c>
      <c r="I9" s="10">
        <v>30</v>
      </c>
      <c r="J9" s="10">
        <v>34</v>
      </c>
      <c r="K9" s="10">
        <v>33</v>
      </c>
      <c r="L9" s="10">
        <v>26</v>
      </c>
      <c r="M9" s="10">
        <v>25</v>
      </c>
      <c r="N9" s="10">
        <v>31</v>
      </c>
    </row>
    <row r="10" spans="1:14" ht="12.75" customHeight="1" x14ac:dyDescent="0.2">
      <c r="A10" s="28" t="s">
        <v>68</v>
      </c>
      <c r="B10" s="2">
        <v>42.583333333333336</v>
      </c>
      <c r="C10" s="10">
        <v>68</v>
      </c>
      <c r="D10" s="10">
        <v>52</v>
      </c>
      <c r="E10" s="10">
        <v>47</v>
      </c>
      <c r="F10" s="10">
        <v>39</v>
      </c>
      <c r="G10" s="10">
        <v>39</v>
      </c>
      <c r="H10" s="10">
        <v>45</v>
      </c>
      <c r="I10" s="10">
        <v>43</v>
      </c>
      <c r="J10" s="10">
        <v>40</v>
      </c>
      <c r="K10" s="10">
        <v>36</v>
      </c>
      <c r="L10" s="10">
        <v>35</v>
      </c>
      <c r="M10" s="10">
        <v>33</v>
      </c>
      <c r="N10" s="10">
        <v>34</v>
      </c>
    </row>
    <row r="11" spans="1:14" ht="12.75" customHeight="1" x14ac:dyDescent="0.2">
      <c r="A11" s="28" t="s">
        <v>67</v>
      </c>
      <c r="B11" s="2">
        <v>140.75</v>
      </c>
      <c r="C11" s="10">
        <v>134</v>
      </c>
      <c r="D11" s="10">
        <v>130</v>
      </c>
      <c r="E11" s="10">
        <v>152</v>
      </c>
      <c r="F11" s="10">
        <v>145</v>
      </c>
      <c r="G11" s="10">
        <v>145</v>
      </c>
      <c r="H11" s="10">
        <v>145</v>
      </c>
      <c r="I11" s="10">
        <v>154</v>
      </c>
      <c r="J11" s="10">
        <v>154</v>
      </c>
      <c r="K11" s="10">
        <v>133</v>
      </c>
      <c r="L11" s="10">
        <v>145</v>
      </c>
      <c r="M11" s="10">
        <v>133</v>
      </c>
      <c r="N11" s="10">
        <v>119</v>
      </c>
    </row>
    <row r="12" spans="1:14" ht="12.75" customHeight="1" x14ac:dyDescent="0.2">
      <c r="A12" s="28" t="s">
        <v>66</v>
      </c>
      <c r="B12" s="2">
        <v>65.333333333333329</v>
      </c>
      <c r="C12" s="10">
        <v>67</v>
      </c>
      <c r="D12" s="10">
        <v>57</v>
      </c>
      <c r="E12" s="10">
        <v>70</v>
      </c>
      <c r="F12" s="10">
        <v>57</v>
      </c>
      <c r="G12" s="10">
        <v>57</v>
      </c>
      <c r="H12" s="10">
        <v>57</v>
      </c>
      <c r="I12" s="10">
        <v>76</v>
      </c>
      <c r="J12" s="10">
        <v>76</v>
      </c>
      <c r="K12" s="10">
        <v>72</v>
      </c>
      <c r="L12" s="10">
        <v>63</v>
      </c>
      <c r="M12" s="10">
        <v>67</v>
      </c>
      <c r="N12" s="10">
        <v>65</v>
      </c>
    </row>
    <row r="13" spans="1:14" ht="12.75" customHeight="1" x14ac:dyDescent="0.2">
      <c r="A13" s="28" t="s">
        <v>65</v>
      </c>
      <c r="B13" s="2">
        <v>35.25</v>
      </c>
      <c r="C13" s="10">
        <v>45</v>
      </c>
      <c r="D13" s="10">
        <v>38</v>
      </c>
      <c r="E13" s="10">
        <v>35</v>
      </c>
      <c r="F13" s="10">
        <v>36</v>
      </c>
      <c r="G13" s="10">
        <v>36</v>
      </c>
      <c r="H13" s="10">
        <v>36</v>
      </c>
      <c r="I13" s="10">
        <v>39</v>
      </c>
      <c r="J13" s="10">
        <v>39</v>
      </c>
      <c r="K13" s="10">
        <v>31</v>
      </c>
      <c r="L13" s="10">
        <v>28</v>
      </c>
      <c r="M13" s="10">
        <v>30</v>
      </c>
      <c r="N13" s="10">
        <v>30</v>
      </c>
    </row>
    <row r="14" spans="1:14" ht="12.75" customHeight="1" x14ac:dyDescent="0.2">
      <c r="A14" s="79" t="s">
        <v>79</v>
      </c>
      <c r="B14" s="31">
        <v>1327.6666666666667</v>
      </c>
      <c r="C14" s="31">
        <v>1351</v>
      </c>
      <c r="D14" s="31">
        <v>1337</v>
      </c>
      <c r="E14" s="31">
        <v>1360</v>
      </c>
      <c r="F14" s="31">
        <v>1383</v>
      </c>
      <c r="G14" s="31">
        <v>1401</v>
      </c>
      <c r="H14" s="31">
        <v>1296</v>
      </c>
      <c r="I14" s="31">
        <v>1412</v>
      </c>
      <c r="J14" s="31">
        <v>1343</v>
      </c>
      <c r="K14" s="31">
        <v>1218</v>
      </c>
      <c r="L14" s="31">
        <v>1291</v>
      </c>
      <c r="M14" s="31">
        <v>1276</v>
      </c>
      <c r="N14" s="31">
        <v>1264</v>
      </c>
    </row>
    <row r="15" spans="1:14" s="44" customFormat="1" ht="12.75" customHeight="1" x14ac:dyDescent="0.2">
      <c r="A15" s="129" t="s">
        <v>74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s="44" customFormat="1" ht="12.75" customHeight="1" x14ac:dyDescent="0.2">
      <c r="A16" s="129" t="s">
        <v>117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</row>
    <row r="17" spans="1:14" s="44" customFormat="1" ht="12.75" customHeight="1" x14ac:dyDescent="0.2">
      <c r="A17" s="128" t="s">
        <v>73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</row>
    <row r="18" spans="1:14" ht="12.75" customHeight="1" x14ac:dyDescent="0.2">
      <c r="A18" s="43"/>
    </row>
    <row r="19" spans="1:14" ht="12.75" customHeight="1" x14ac:dyDescent="0.2"/>
    <row r="20" spans="1:14" ht="12.75" customHeight="1" x14ac:dyDescent="0.2"/>
    <row r="21" spans="1:14" ht="12.75" customHeight="1" x14ac:dyDescent="0.2"/>
    <row r="22" spans="1:14" ht="12.75" customHeight="1" x14ac:dyDescent="0.2"/>
    <row r="23" spans="1:14" ht="12.75" customHeight="1" x14ac:dyDescent="0.2"/>
    <row r="24" spans="1:14" ht="12.75" customHeight="1" x14ac:dyDescent="0.2"/>
    <row r="25" spans="1:14" ht="12.75" customHeight="1" x14ac:dyDescent="0.2"/>
    <row r="26" spans="1:14" ht="12.75" customHeight="1" x14ac:dyDescent="0.2"/>
    <row r="27" spans="1:14" ht="12.75" customHeight="1" x14ac:dyDescent="0.2"/>
    <row r="28" spans="1:14" ht="12.75" customHeight="1" x14ac:dyDescent="0.2"/>
  </sheetData>
  <mergeCells count="18">
    <mergeCell ref="L2:L4"/>
    <mergeCell ref="M2:M4"/>
    <mergeCell ref="A17:N17"/>
    <mergeCell ref="A16:N16"/>
    <mergeCell ref="A15:N15"/>
    <mergeCell ref="A1:N1"/>
    <mergeCell ref="B2:B4"/>
    <mergeCell ref="C2:C4"/>
    <mergeCell ref="D2:D4"/>
    <mergeCell ref="E2:E4"/>
    <mergeCell ref="F2:F4"/>
    <mergeCell ref="G2:G4"/>
    <mergeCell ref="N2:N4"/>
    <mergeCell ref="A2:A4"/>
    <mergeCell ref="H2:H4"/>
    <mergeCell ref="I2:I4"/>
    <mergeCell ref="J2:J4"/>
    <mergeCell ref="K2:K4"/>
  </mergeCell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O2" sqref="A2:XFD2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14" ht="12.75" customHeight="1" thickBot="1" x14ac:dyDescent="0.25">
      <c r="A1" s="136" t="s">
        <v>84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ht="12.75" customHeight="1" x14ac:dyDescent="0.2">
      <c r="A2" s="134" t="s">
        <v>12</v>
      </c>
      <c r="B2" s="137" t="s">
        <v>0</v>
      </c>
      <c r="C2" s="135" t="s">
        <v>1</v>
      </c>
      <c r="D2" s="135" t="s">
        <v>2</v>
      </c>
      <c r="E2" s="135" t="s">
        <v>3</v>
      </c>
      <c r="F2" s="135" t="s">
        <v>4</v>
      </c>
      <c r="G2" s="135" t="s">
        <v>5</v>
      </c>
      <c r="H2" s="135" t="s">
        <v>6</v>
      </c>
      <c r="I2" s="135" t="s">
        <v>7</v>
      </c>
      <c r="J2" s="135" t="s">
        <v>8</v>
      </c>
      <c r="K2" s="135" t="s">
        <v>9</v>
      </c>
      <c r="L2" s="135" t="s">
        <v>10</v>
      </c>
      <c r="M2" s="135" t="s">
        <v>11</v>
      </c>
      <c r="N2" s="135" t="s">
        <v>47</v>
      </c>
    </row>
    <row r="3" spans="1:14" ht="12.75" customHeight="1" x14ac:dyDescent="0.2">
      <c r="A3" s="133"/>
      <c r="B3" s="131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ht="12.75" customHeight="1" x14ac:dyDescent="0.2">
      <c r="A4" s="105"/>
      <c r="B4" s="107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ht="12.75" customHeight="1" x14ac:dyDescent="0.2">
      <c r="A5" s="45" t="s">
        <v>0</v>
      </c>
      <c r="B5" s="2">
        <v>4206.604166666667</v>
      </c>
      <c r="C5" s="2">
        <v>5301.4</v>
      </c>
      <c r="D5" s="2">
        <v>4879.95</v>
      </c>
      <c r="E5" s="2">
        <v>4547.3</v>
      </c>
      <c r="F5" s="2">
        <v>4235.8</v>
      </c>
      <c r="G5" s="2">
        <v>4275.5</v>
      </c>
      <c r="H5" s="2">
        <v>4199.3</v>
      </c>
      <c r="I5" s="2">
        <v>3816</v>
      </c>
      <c r="J5" s="2">
        <v>3746</v>
      </c>
      <c r="K5" s="2">
        <v>3814</v>
      </c>
      <c r="L5" s="2">
        <v>4040</v>
      </c>
      <c r="M5" s="2">
        <v>3884</v>
      </c>
      <c r="N5" s="2">
        <v>3740</v>
      </c>
    </row>
    <row r="6" spans="1:14" ht="12.75" customHeight="1" x14ac:dyDescent="0.2">
      <c r="A6" s="3" t="s">
        <v>14</v>
      </c>
      <c r="B6" s="2">
        <v>2545.8333333333335</v>
      </c>
      <c r="C6" s="10">
        <v>3840</v>
      </c>
      <c r="D6" s="10">
        <v>3500</v>
      </c>
      <c r="E6" s="10">
        <v>3121</v>
      </c>
      <c r="F6" s="10">
        <v>2781</v>
      </c>
      <c r="G6" s="10">
        <v>2634</v>
      </c>
      <c r="H6" s="10">
        <v>2444</v>
      </c>
      <c r="I6" s="10">
        <v>2078</v>
      </c>
      <c r="J6" s="10">
        <v>1962</v>
      </c>
      <c r="K6" s="10">
        <v>2026</v>
      </c>
      <c r="L6" s="10">
        <v>2115</v>
      </c>
      <c r="M6" s="10">
        <v>2082</v>
      </c>
      <c r="N6" s="10">
        <v>1967</v>
      </c>
    </row>
    <row r="7" spans="1:14" ht="12.75" customHeight="1" x14ac:dyDescent="0.2">
      <c r="A7" s="3" t="s">
        <v>15</v>
      </c>
      <c r="B7" s="2">
        <v>466.2363095238095</v>
      </c>
      <c r="C7" s="2">
        <v>453.5</v>
      </c>
      <c r="D7" s="2">
        <v>442.25</v>
      </c>
      <c r="E7" s="2">
        <v>435.3</v>
      </c>
      <c r="F7" s="2">
        <v>427.1</v>
      </c>
      <c r="G7" s="2">
        <v>424.5</v>
      </c>
      <c r="H7" s="2">
        <v>454.4</v>
      </c>
      <c r="I7" s="2">
        <v>470</v>
      </c>
      <c r="J7" s="2">
        <v>487</v>
      </c>
      <c r="K7" s="2">
        <v>494</v>
      </c>
      <c r="L7" s="2">
        <v>500</v>
      </c>
      <c r="M7" s="2">
        <v>412</v>
      </c>
      <c r="N7" s="2">
        <v>390</v>
      </c>
    </row>
    <row r="8" spans="1:14" ht="12.75" customHeight="1" x14ac:dyDescent="0.2">
      <c r="A8" s="28" t="s">
        <v>70</v>
      </c>
      <c r="B8" s="2">
        <v>78.408333333333331</v>
      </c>
      <c r="C8" s="10">
        <v>83</v>
      </c>
      <c r="D8" s="10">
        <v>81.3</v>
      </c>
      <c r="E8" s="10">
        <v>79.900000000000006</v>
      </c>
      <c r="F8" s="10">
        <v>83.3</v>
      </c>
      <c r="G8" s="10">
        <v>75.5</v>
      </c>
      <c r="H8" s="10">
        <v>74.900000000000006</v>
      </c>
      <c r="I8" s="10">
        <v>78</v>
      </c>
      <c r="J8" s="10">
        <v>82</v>
      </c>
      <c r="K8" s="10">
        <v>82</v>
      </c>
      <c r="L8" s="10">
        <v>81</v>
      </c>
      <c r="M8" s="10">
        <v>74</v>
      </c>
      <c r="N8" s="10">
        <v>66</v>
      </c>
    </row>
    <row r="9" spans="1:14" ht="12.75" customHeight="1" x14ac:dyDescent="0.2">
      <c r="A9" s="28" t="s">
        <v>69</v>
      </c>
      <c r="B9" s="2">
        <v>19.758333333333333</v>
      </c>
      <c r="C9" s="10">
        <v>26</v>
      </c>
      <c r="D9" s="10">
        <v>20.5</v>
      </c>
      <c r="E9" s="10">
        <v>23.1</v>
      </c>
      <c r="F9" s="10">
        <v>16.600000000000001</v>
      </c>
      <c r="G9" s="10">
        <v>17.2</v>
      </c>
      <c r="H9" s="10">
        <v>10.7</v>
      </c>
      <c r="I9" s="10">
        <v>10</v>
      </c>
      <c r="J9" s="10">
        <v>21</v>
      </c>
      <c r="K9" s="10">
        <v>24</v>
      </c>
      <c r="L9" s="10">
        <v>23</v>
      </c>
      <c r="M9" s="10">
        <v>20</v>
      </c>
      <c r="N9" s="10">
        <v>25</v>
      </c>
    </row>
    <row r="10" spans="1:14" ht="12.75" customHeight="1" x14ac:dyDescent="0.2">
      <c r="A10" s="28" t="s">
        <v>68</v>
      </c>
      <c r="B10" s="2">
        <v>108.1</v>
      </c>
      <c r="C10" s="10">
        <v>125.1</v>
      </c>
      <c r="D10" s="10">
        <v>118.5</v>
      </c>
      <c r="E10" s="10">
        <v>104.4</v>
      </c>
      <c r="F10" s="10">
        <v>104.2</v>
      </c>
      <c r="G10" s="10">
        <v>104.3</v>
      </c>
      <c r="H10" s="10">
        <v>110.7</v>
      </c>
      <c r="I10" s="10">
        <v>118</v>
      </c>
      <c r="J10" s="10">
        <v>124</v>
      </c>
      <c r="K10" s="10">
        <v>118</v>
      </c>
      <c r="L10" s="10">
        <v>112</v>
      </c>
      <c r="M10" s="10">
        <v>88</v>
      </c>
      <c r="N10" s="10">
        <v>70</v>
      </c>
    </row>
    <row r="11" spans="1:14" ht="12.75" customHeight="1" x14ac:dyDescent="0.2">
      <c r="A11" s="28" t="s">
        <v>67</v>
      </c>
      <c r="B11" s="2">
        <v>151.43333333333334</v>
      </c>
      <c r="C11" s="10">
        <v>150.5</v>
      </c>
      <c r="D11" s="10">
        <v>152.69999999999999</v>
      </c>
      <c r="E11" s="10">
        <v>159.19999999999999</v>
      </c>
      <c r="F11" s="10">
        <v>155</v>
      </c>
      <c r="G11" s="10">
        <v>159.1</v>
      </c>
      <c r="H11" s="10">
        <v>153.69999999999999</v>
      </c>
      <c r="I11" s="10">
        <v>155</v>
      </c>
      <c r="J11" s="10">
        <v>157</v>
      </c>
      <c r="K11" s="10">
        <v>159</v>
      </c>
      <c r="L11" s="10">
        <v>164</v>
      </c>
      <c r="M11" s="10">
        <v>126</v>
      </c>
      <c r="N11" s="10">
        <v>126</v>
      </c>
    </row>
    <row r="12" spans="1:14" ht="12.75" customHeight="1" x14ac:dyDescent="0.2">
      <c r="A12" s="28" t="s">
        <v>66</v>
      </c>
      <c r="B12" s="2">
        <v>67.579166666666666</v>
      </c>
      <c r="C12" s="10">
        <v>68.900000000000006</v>
      </c>
      <c r="D12" s="10">
        <v>69.25</v>
      </c>
      <c r="E12" s="10">
        <v>68.7</v>
      </c>
      <c r="F12" s="10">
        <v>68</v>
      </c>
      <c r="G12" s="10">
        <v>68.400000000000006</v>
      </c>
      <c r="H12" s="10">
        <v>69.7</v>
      </c>
      <c r="I12" s="10">
        <v>69</v>
      </c>
      <c r="J12" s="10">
        <v>69</v>
      </c>
      <c r="K12" s="10">
        <v>68</v>
      </c>
      <c r="L12" s="10">
        <v>67</v>
      </c>
      <c r="M12" s="10">
        <v>65</v>
      </c>
      <c r="N12" s="10">
        <v>60</v>
      </c>
    </row>
    <row r="13" spans="1:14" ht="12.75" customHeight="1" x14ac:dyDescent="0.2">
      <c r="A13" s="28" t="s">
        <v>65</v>
      </c>
      <c r="B13" s="2">
        <v>40.957142857142856</v>
      </c>
      <c r="C13" s="11" t="s">
        <v>23</v>
      </c>
      <c r="D13" s="11" t="s">
        <v>23</v>
      </c>
      <c r="E13" s="11" t="s">
        <v>23</v>
      </c>
      <c r="F13" s="11" t="s">
        <v>23</v>
      </c>
      <c r="G13" s="11" t="s">
        <v>23</v>
      </c>
      <c r="H13" s="11">
        <v>34.700000000000003</v>
      </c>
      <c r="I13" s="11">
        <v>40</v>
      </c>
      <c r="J13" s="11">
        <v>34</v>
      </c>
      <c r="K13" s="11">
        <v>43</v>
      </c>
      <c r="L13" s="11">
        <v>53</v>
      </c>
      <c r="M13" s="11">
        <v>39</v>
      </c>
      <c r="N13" s="11">
        <v>43</v>
      </c>
    </row>
    <row r="14" spans="1:14" ht="12.75" customHeight="1" thickBot="1" x14ac:dyDescent="0.25">
      <c r="A14" s="47" t="s">
        <v>79</v>
      </c>
      <c r="B14" s="13">
        <v>1211.5999999999999</v>
      </c>
      <c r="C14" s="13">
        <v>1007.9</v>
      </c>
      <c r="D14" s="13">
        <v>937.7</v>
      </c>
      <c r="E14" s="13">
        <v>991</v>
      </c>
      <c r="F14" s="13">
        <v>1027.7</v>
      </c>
      <c r="G14" s="13">
        <v>1217</v>
      </c>
      <c r="H14" s="13">
        <v>1300.9000000000001</v>
      </c>
      <c r="I14" s="13">
        <v>1268</v>
      </c>
      <c r="J14" s="13">
        <v>1297</v>
      </c>
      <c r="K14" s="13">
        <v>1294</v>
      </c>
      <c r="L14" s="13">
        <v>1425</v>
      </c>
      <c r="M14" s="13">
        <v>1390</v>
      </c>
      <c r="N14" s="13">
        <v>1383</v>
      </c>
    </row>
    <row r="15" spans="1:14" ht="12.75" customHeight="1" x14ac:dyDescent="0.2">
      <c r="A15" s="129" t="s">
        <v>76</v>
      </c>
      <c r="B15" s="129"/>
      <c r="C15" s="129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</row>
    <row r="16" spans="1:14" ht="12.75" customHeight="1" x14ac:dyDescent="0.2">
      <c r="A16" s="128" t="s">
        <v>75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</row>
    <row r="17" spans="1:1" ht="12.75" customHeight="1" x14ac:dyDescent="0.2">
      <c r="A17" s="43"/>
    </row>
    <row r="18" spans="1:1" ht="12.75" customHeight="1" x14ac:dyDescent="0.2"/>
    <row r="19" spans="1:1" ht="12.75" customHeight="1" x14ac:dyDescent="0.2"/>
    <row r="20" spans="1:1" ht="12.75" customHeight="1" x14ac:dyDescent="0.2"/>
    <row r="21" spans="1:1" ht="12.75" customHeight="1" x14ac:dyDescent="0.2"/>
    <row r="22" spans="1:1" ht="12.75" customHeight="1" x14ac:dyDescent="0.2"/>
    <row r="23" spans="1:1" ht="12.75" customHeight="1" x14ac:dyDescent="0.2"/>
    <row r="24" spans="1:1" ht="12.75" customHeight="1" x14ac:dyDescent="0.2"/>
    <row r="25" spans="1:1" ht="12.75" customHeight="1" x14ac:dyDescent="0.2"/>
    <row r="26" spans="1:1" ht="12.75" customHeight="1" x14ac:dyDescent="0.2"/>
    <row r="27" spans="1:1" ht="12.75" customHeight="1" x14ac:dyDescent="0.2"/>
    <row r="28" spans="1:1" ht="12.75" customHeight="1" x14ac:dyDescent="0.2"/>
  </sheetData>
  <mergeCells count="17">
    <mergeCell ref="A1:N1"/>
    <mergeCell ref="B2:B4"/>
    <mergeCell ref="C2:C4"/>
    <mergeCell ref="D2:D4"/>
    <mergeCell ref="E2:E4"/>
    <mergeCell ref="F2:F4"/>
    <mergeCell ref="G2:G4"/>
    <mergeCell ref="M2:M4"/>
    <mergeCell ref="H2:H4"/>
    <mergeCell ref="N2:N4"/>
    <mergeCell ref="A15:N15"/>
    <mergeCell ref="A16:N16"/>
    <mergeCell ref="A2:A4"/>
    <mergeCell ref="I2:I4"/>
    <mergeCell ref="J2:J4"/>
    <mergeCell ref="K2:K4"/>
    <mergeCell ref="L2:L4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16" ht="12.75" customHeight="1" x14ac:dyDescent="0.2">
      <c r="A1" s="130" t="s">
        <v>83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</row>
    <row r="2" spans="1:16" s="46" customFormat="1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47</v>
      </c>
      <c r="O2"/>
      <c r="P2"/>
    </row>
    <row r="3" spans="1:16" s="46" customFormat="1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/>
      <c r="P3"/>
    </row>
    <row r="4" spans="1:16" ht="12.75" customHeight="1" x14ac:dyDescent="0.2">
      <c r="A4" s="45" t="s">
        <v>0</v>
      </c>
      <c r="B4" s="2">
        <v>7687.35</v>
      </c>
      <c r="C4" s="2">
        <v>8745</v>
      </c>
      <c r="D4" s="2">
        <v>8588</v>
      </c>
      <c r="E4" s="2">
        <v>8557</v>
      </c>
      <c r="F4" s="2">
        <v>8444</v>
      </c>
      <c r="G4" s="2">
        <v>8555</v>
      </c>
      <c r="H4" s="2">
        <v>8386</v>
      </c>
      <c r="I4" s="2">
        <v>8045</v>
      </c>
      <c r="J4" s="2">
        <v>7529.6</v>
      </c>
      <c r="K4" s="2">
        <v>7047.6</v>
      </c>
      <c r="L4" s="2">
        <v>6595</v>
      </c>
      <c r="M4" s="2">
        <v>6004</v>
      </c>
      <c r="N4" s="2">
        <v>5752</v>
      </c>
    </row>
    <row r="5" spans="1:16" ht="12.75" customHeight="1" x14ac:dyDescent="0.2">
      <c r="A5" s="3" t="s">
        <v>14</v>
      </c>
      <c r="B5" s="2">
        <v>6020.083333333333</v>
      </c>
      <c r="C5" s="10">
        <v>7091</v>
      </c>
      <c r="D5" s="10">
        <v>6950</v>
      </c>
      <c r="E5" s="10">
        <v>6938</v>
      </c>
      <c r="F5" s="10">
        <v>6798</v>
      </c>
      <c r="G5" s="10">
        <v>6829</v>
      </c>
      <c r="H5" s="10">
        <v>6669</v>
      </c>
      <c r="I5" s="10">
        <v>6280</v>
      </c>
      <c r="J5" s="10">
        <v>5767</v>
      </c>
      <c r="K5" s="10">
        <v>5288</v>
      </c>
      <c r="L5" s="10">
        <v>5047</v>
      </c>
      <c r="M5" s="10">
        <v>4421</v>
      </c>
      <c r="N5" s="10">
        <v>4163</v>
      </c>
    </row>
    <row r="6" spans="1:16" ht="12.75" customHeight="1" x14ac:dyDescent="0.2">
      <c r="A6" s="3" t="s">
        <v>15</v>
      </c>
      <c r="B6" s="2">
        <v>923.13333333333344</v>
      </c>
      <c r="C6" s="2">
        <v>709</v>
      </c>
      <c r="D6" s="2">
        <v>699</v>
      </c>
      <c r="E6" s="2">
        <v>684</v>
      </c>
      <c r="F6" s="2">
        <v>692</v>
      </c>
      <c r="G6" s="2">
        <v>702</v>
      </c>
      <c r="H6" s="2">
        <v>715</v>
      </c>
      <c r="I6" s="2">
        <v>730</v>
      </c>
      <c r="J6" s="2">
        <v>740.6</v>
      </c>
      <c r="K6" s="2">
        <v>746</v>
      </c>
      <c r="L6" s="2">
        <v>912</v>
      </c>
      <c r="M6" s="2">
        <v>931</v>
      </c>
      <c r="N6" s="2">
        <v>936</v>
      </c>
    </row>
    <row r="7" spans="1:16" ht="12.75" customHeight="1" x14ac:dyDescent="0.2">
      <c r="A7" s="28" t="s">
        <v>115</v>
      </c>
      <c r="B7" s="2">
        <v>209</v>
      </c>
      <c r="C7" s="11" t="s">
        <v>23</v>
      </c>
      <c r="D7" s="11" t="s">
        <v>23</v>
      </c>
      <c r="E7" s="11" t="s">
        <v>23</v>
      </c>
      <c r="F7" s="11" t="s">
        <v>23</v>
      </c>
      <c r="G7" s="11" t="s">
        <v>23</v>
      </c>
      <c r="H7" s="11" t="s">
        <v>23</v>
      </c>
      <c r="I7" s="11" t="s">
        <v>23</v>
      </c>
      <c r="J7" s="11" t="s">
        <v>23</v>
      </c>
      <c r="K7" s="11" t="s">
        <v>23</v>
      </c>
      <c r="L7" s="10">
        <v>190</v>
      </c>
      <c r="M7" s="10">
        <v>211</v>
      </c>
      <c r="N7" s="10">
        <v>226</v>
      </c>
    </row>
    <row r="8" spans="1:16" ht="12.75" customHeight="1" x14ac:dyDescent="0.2">
      <c r="A8" s="28" t="s">
        <v>69</v>
      </c>
      <c r="B8" s="2">
        <v>68.775000000000006</v>
      </c>
      <c r="C8" s="10">
        <v>67</v>
      </c>
      <c r="D8" s="10">
        <v>62</v>
      </c>
      <c r="E8" s="10">
        <v>62</v>
      </c>
      <c r="F8" s="10">
        <v>63</v>
      </c>
      <c r="G8" s="10">
        <v>61</v>
      </c>
      <c r="H8" s="10">
        <v>62</v>
      </c>
      <c r="I8" s="10">
        <v>66</v>
      </c>
      <c r="J8" s="10">
        <v>70.3</v>
      </c>
      <c r="K8" s="10">
        <v>74</v>
      </c>
      <c r="L8" s="10">
        <v>78</v>
      </c>
      <c r="M8" s="10">
        <v>79</v>
      </c>
      <c r="N8" s="10">
        <v>81</v>
      </c>
    </row>
    <row r="9" spans="1:16" ht="12.75" customHeight="1" x14ac:dyDescent="0.2">
      <c r="A9" s="28" t="s">
        <v>67</v>
      </c>
      <c r="B9" s="2">
        <v>37.65</v>
      </c>
      <c r="C9" s="10">
        <v>33</v>
      </c>
      <c r="D9" s="10">
        <v>34</v>
      </c>
      <c r="E9" s="10">
        <v>31</v>
      </c>
      <c r="F9" s="10">
        <v>36</v>
      </c>
      <c r="G9" s="10">
        <v>40</v>
      </c>
      <c r="H9" s="10">
        <v>40</v>
      </c>
      <c r="I9" s="10">
        <v>42</v>
      </c>
      <c r="J9" s="10">
        <v>45.8</v>
      </c>
      <c r="K9" s="10">
        <v>47</v>
      </c>
      <c r="L9" s="10">
        <v>33</v>
      </c>
      <c r="M9" s="10">
        <v>36</v>
      </c>
      <c r="N9" s="10">
        <v>34</v>
      </c>
    </row>
    <row r="10" spans="1:16" ht="12.75" customHeight="1" x14ac:dyDescent="0.2">
      <c r="A10" s="28" t="s">
        <v>78</v>
      </c>
      <c r="B10" s="2">
        <v>463.15</v>
      </c>
      <c r="C10" s="10">
        <v>450</v>
      </c>
      <c r="D10" s="10">
        <v>451</v>
      </c>
      <c r="E10" s="10">
        <v>444</v>
      </c>
      <c r="F10" s="10">
        <v>448</v>
      </c>
      <c r="G10" s="10">
        <v>456</v>
      </c>
      <c r="H10" s="10">
        <v>468</v>
      </c>
      <c r="I10" s="10">
        <v>476</v>
      </c>
      <c r="J10" s="10">
        <v>482.8</v>
      </c>
      <c r="K10" s="10">
        <v>483</v>
      </c>
      <c r="L10" s="10">
        <v>468</v>
      </c>
      <c r="M10" s="10">
        <v>468</v>
      </c>
      <c r="N10" s="10">
        <v>463</v>
      </c>
    </row>
    <row r="11" spans="1:16" ht="12.75" customHeight="1" x14ac:dyDescent="0.2">
      <c r="A11" s="28" t="s">
        <v>68</v>
      </c>
      <c r="B11" s="2">
        <v>58.116666666666667</v>
      </c>
      <c r="C11" s="10">
        <v>71</v>
      </c>
      <c r="D11" s="10">
        <v>66</v>
      </c>
      <c r="E11" s="10">
        <v>60</v>
      </c>
      <c r="F11" s="10">
        <v>56</v>
      </c>
      <c r="G11" s="10">
        <v>57</v>
      </c>
      <c r="H11" s="10">
        <v>59</v>
      </c>
      <c r="I11" s="10">
        <v>59</v>
      </c>
      <c r="J11" s="10">
        <v>56.4</v>
      </c>
      <c r="K11" s="10">
        <v>53</v>
      </c>
      <c r="L11" s="10">
        <v>55</v>
      </c>
      <c r="M11" s="10">
        <v>52</v>
      </c>
      <c r="N11" s="10">
        <v>53</v>
      </c>
    </row>
    <row r="12" spans="1:16" ht="12.75" customHeight="1" x14ac:dyDescent="0.2">
      <c r="A12" s="28" t="s">
        <v>66</v>
      </c>
      <c r="B12" s="2">
        <v>86.441666666666663</v>
      </c>
      <c r="C12" s="10">
        <v>88</v>
      </c>
      <c r="D12" s="10">
        <v>86</v>
      </c>
      <c r="E12" s="10">
        <v>87</v>
      </c>
      <c r="F12" s="10">
        <v>89</v>
      </c>
      <c r="G12" s="10">
        <v>88</v>
      </c>
      <c r="H12" s="10">
        <v>86</v>
      </c>
      <c r="I12" s="10">
        <v>87</v>
      </c>
      <c r="J12" s="10">
        <v>85.3</v>
      </c>
      <c r="K12" s="10">
        <v>89</v>
      </c>
      <c r="L12" s="10">
        <v>88</v>
      </c>
      <c r="M12" s="10">
        <v>85</v>
      </c>
      <c r="N12" s="10">
        <v>79</v>
      </c>
    </row>
    <row r="13" spans="1:16" ht="12.75" customHeight="1" x14ac:dyDescent="0.2">
      <c r="A13" s="34" t="s">
        <v>111</v>
      </c>
      <c r="B13" s="31">
        <v>966.3</v>
      </c>
      <c r="C13" s="31">
        <v>945</v>
      </c>
      <c r="D13" s="31">
        <v>939</v>
      </c>
      <c r="E13" s="31">
        <v>935</v>
      </c>
      <c r="F13" s="31">
        <v>954</v>
      </c>
      <c r="G13" s="31">
        <v>1024</v>
      </c>
      <c r="H13" s="31">
        <v>1002</v>
      </c>
      <c r="I13" s="31">
        <v>1035</v>
      </c>
      <c r="J13" s="31">
        <v>1022</v>
      </c>
      <c r="K13" s="31">
        <v>1013.6</v>
      </c>
      <c r="L13" s="31">
        <v>636</v>
      </c>
      <c r="M13" s="31">
        <v>652</v>
      </c>
      <c r="N13" s="31">
        <v>653</v>
      </c>
    </row>
    <row r="14" spans="1:16" ht="12.75" customHeight="1" x14ac:dyDescent="0.2">
      <c r="A14" s="138" t="s">
        <v>77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</row>
    <row r="15" spans="1:16" ht="12.75" customHeight="1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6" ht="12.75" customHeight="1" x14ac:dyDescent="0.2">
      <c r="B16" s="16"/>
    </row>
    <row r="17" spans="1:14" ht="12.75" customHeight="1" x14ac:dyDescent="0.2"/>
    <row r="18" spans="1:14" ht="12.75" customHeight="1" x14ac:dyDescent="0.2"/>
    <row r="19" spans="1:14" ht="12.75" customHeight="1" x14ac:dyDescent="0.2"/>
    <row r="20" spans="1:14" ht="12.75" customHeight="1" x14ac:dyDescent="0.2"/>
    <row r="21" spans="1:14" ht="12.75" customHeight="1" x14ac:dyDescent="0.2"/>
    <row r="22" spans="1:14" ht="12.75" customHeight="1" x14ac:dyDescent="0.2"/>
    <row r="23" spans="1:14" ht="12.75" customHeight="1" x14ac:dyDescent="0.2"/>
    <row r="24" spans="1:14" ht="12.75" customHeight="1" x14ac:dyDescent="0.2"/>
    <row r="25" spans="1:14" ht="12.75" customHeight="1" x14ac:dyDescent="0.2"/>
    <row r="26" spans="1:14" ht="12.75" customHeight="1" x14ac:dyDescent="0.2"/>
    <row r="27" spans="1:14" ht="12.75" customHeight="1" x14ac:dyDescent="0.2"/>
    <row r="30" spans="1:14" s="44" customFormat="1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</sheetData>
  <mergeCells count="16">
    <mergeCell ref="A2:A3"/>
    <mergeCell ref="A14:N14"/>
    <mergeCell ref="A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5" right="0.75" top="1" bottom="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sqref="A1:B1"/>
    </sheetView>
  </sheetViews>
  <sheetFormatPr baseColWidth="10" defaultRowHeight="12.75" x14ac:dyDescent="0.2"/>
  <cols>
    <col min="1" max="1" width="26.5703125" customWidth="1"/>
    <col min="2" max="2" width="60.5703125" customWidth="1"/>
  </cols>
  <sheetData>
    <row r="1" spans="1:3" ht="16.5" thickBot="1" x14ac:dyDescent="0.25">
      <c r="A1" s="139" t="s">
        <v>118</v>
      </c>
      <c r="B1" s="139"/>
    </row>
    <row r="2" spans="1:3" x14ac:dyDescent="0.2">
      <c r="A2" s="57" t="s">
        <v>28</v>
      </c>
      <c r="B2" s="57" t="s">
        <v>103</v>
      </c>
    </row>
    <row r="3" spans="1:3" x14ac:dyDescent="0.2">
      <c r="A3" s="50" t="s">
        <v>29</v>
      </c>
      <c r="B3" s="51" t="s">
        <v>128</v>
      </c>
    </row>
    <row r="4" spans="1:3" x14ac:dyDescent="0.2">
      <c r="A4" s="50" t="s">
        <v>30</v>
      </c>
      <c r="B4" s="51" t="s">
        <v>31</v>
      </c>
    </row>
    <row r="5" spans="1:3" x14ac:dyDescent="0.2">
      <c r="A5" s="50" t="s">
        <v>32</v>
      </c>
      <c r="B5" s="101" t="s">
        <v>138</v>
      </c>
    </row>
    <row r="6" spans="1:3" x14ac:dyDescent="0.2">
      <c r="A6" s="50" t="s">
        <v>33</v>
      </c>
      <c r="B6" s="86" t="s">
        <v>126</v>
      </c>
      <c r="C6" s="49"/>
    </row>
    <row r="7" spans="1:3" ht="26.25" thickBot="1" x14ac:dyDescent="0.25">
      <c r="A7" s="54" t="s">
        <v>34</v>
      </c>
      <c r="B7" s="58" t="s">
        <v>127</v>
      </c>
    </row>
    <row r="8" spans="1:3" x14ac:dyDescent="0.2">
      <c r="A8" s="59" t="s">
        <v>35</v>
      </c>
      <c r="B8" s="59" t="s">
        <v>87</v>
      </c>
    </row>
    <row r="9" spans="1:3" ht="27.75" customHeight="1" x14ac:dyDescent="0.2">
      <c r="A9" s="52" t="s">
        <v>36</v>
      </c>
      <c r="B9" s="80" t="s">
        <v>43</v>
      </c>
    </row>
    <row r="10" spans="1:3" x14ac:dyDescent="0.2">
      <c r="A10" s="52" t="s">
        <v>37</v>
      </c>
      <c r="B10" s="53" t="s">
        <v>88</v>
      </c>
    </row>
    <row r="11" spans="1:3" ht="26.25" thickBot="1" x14ac:dyDescent="0.25">
      <c r="A11" s="60" t="s">
        <v>120</v>
      </c>
      <c r="B11" s="61" t="s">
        <v>119</v>
      </c>
    </row>
    <row r="12" spans="1:3" ht="89.25" x14ac:dyDescent="0.2">
      <c r="A12" s="59" t="s">
        <v>86</v>
      </c>
      <c r="B12" s="87" t="s">
        <v>90</v>
      </c>
    </row>
    <row r="13" spans="1:3" ht="25.5" x14ac:dyDescent="0.2">
      <c r="A13" s="55" t="s">
        <v>38</v>
      </c>
      <c r="B13" s="56" t="s">
        <v>39</v>
      </c>
    </row>
    <row r="14" spans="1:3" ht="38.25" x14ac:dyDescent="0.2">
      <c r="A14" s="52" t="s">
        <v>40</v>
      </c>
      <c r="B14" s="53" t="s">
        <v>89</v>
      </c>
    </row>
    <row r="15" spans="1:3" x14ac:dyDescent="0.2">
      <c r="A15" s="52" t="s">
        <v>41</v>
      </c>
      <c r="B15" s="53" t="s">
        <v>89</v>
      </c>
    </row>
    <row r="16" spans="1:3" ht="39" thickBot="1" x14ac:dyDescent="0.25">
      <c r="A16" s="54" t="s">
        <v>42</v>
      </c>
      <c r="B16" s="88" t="s">
        <v>129</v>
      </c>
    </row>
    <row r="18" spans="4:4" ht="16.5" x14ac:dyDescent="0.2">
      <c r="D18" s="48"/>
    </row>
    <row r="19" spans="4:4" ht="16.5" x14ac:dyDescent="0.2">
      <c r="D19" s="48"/>
    </row>
    <row r="20" spans="4:4" ht="16.5" x14ac:dyDescent="0.2">
      <c r="D20" s="48"/>
    </row>
    <row r="21" spans="4:4" ht="16.5" x14ac:dyDescent="0.2">
      <c r="D21" s="48"/>
    </row>
    <row r="22" spans="4:4" ht="16.5" x14ac:dyDescent="0.2">
      <c r="D22" s="48"/>
    </row>
    <row r="23" spans="4:4" ht="16.5" x14ac:dyDescent="0.2">
      <c r="D23" s="48"/>
    </row>
    <row r="24" spans="4:4" ht="16.5" x14ac:dyDescent="0.2">
      <c r="D24" s="48"/>
    </row>
    <row r="25" spans="4:4" ht="16.5" x14ac:dyDescent="0.2">
      <c r="D25" s="48"/>
    </row>
    <row r="26" spans="4:4" ht="16.5" x14ac:dyDescent="0.2">
      <c r="D26" s="48"/>
    </row>
    <row r="27" spans="4:4" ht="16.5" x14ac:dyDescent="0.2">
      <c r="D27" s="48"/>
    </row>
    <row r="28" spans="4:4" ht="16.5" x14ac:dyDescent="0.2">
      <c r="D28" s="48"/>
    </row>
    <row r="29" spans="4:4" ht="16.5" x14ac:dyDescent="0.2">
      <c r="D29" s="48"/>
    </row>
    <row r="30" spans="4:4" ht="16.5" x14ac:dyDescent="0.2">
      <c r="D30" s="48"/>
    </row>
    <row r="31" spans="4:4" ht="16.5" x14ac:dyDescent="0.2">
      <c r="D31" s="48"/>
    </row>
    <row r="32" spans="4:4" ht="16.5" x14ac:dyDescent="0.2">
      <c r="D32" s="48"/>
    </row>
    <row r="33" spans="4:4" ht="16.5" x14ac:dyDescent="0.2">
      <c r="D33" s="48"/>
    </row>
    <row r="34" spans="4:4" ht="16.5" x14ac:dyDescent="0.2">
      <c r="D34" s="48"/>
    </row>
    <row r="35" spans="4:4" ht="16.5" x14ac:dyDescent="0.2">
      <c r="D35" s="48"/>
    </row>
    <row r="36" spans="4:4" ht="16.5" x14ac:dyDescent="0.2">
      <c r="D36" s="48"/>
    </row>
    <row r="37" spans="4:4" ht="16.5" x14ac:dyDescent="0.2">
      <c r="D37" s="48"/>
    </row>
    <row r="38" spans="4:4" ht="16.5" x14ac:dyDescent="0.2">
      <c r="D38" s="48"/>
    </row>
    <row r="43" spans="4:4" x14ac:dyDescent="0.2">
      <c r="D43" s="49"/>
    </row>
    <row r="45" spans="4:4" x14ac:dyDescent="0.2">
      <c r="D45" s="4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N2"/>
    </sheetView>
  </sheetViews>
  <sheetFormatPr baseColWidth="10" defaultRowHeight="12.75" x14ac:dyDescent="0.2"/>
  <cols>
    <col min="1" max="1" width="38.5703125" customWidth="1"/>
    <col min="2" max="2" width="8.5703125" customWidth="1"/>
    <col min="3" max="14" width="6.5703125" customWidth="1"/>
  </cols>
  <sheetData>
    <row r="1" spans="1:14" x14ac:dyDescent="0.2">
      <c r="A1" s="102" t="s">
        <v>135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2.75" customHeight="1" x14ac:dyDescent="0.2">
      <c r="A2" s="103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</row>
    <row r="3" spans="1:14" x14ac:dyDescent="0.2">
      <c r="A3" s="104" t="s">
        <v>12</v>
      </c>
      <c r="B3" s="106" t="s">
        <v>0</v>
      </c>
      <c r="C3" s="108" t="s">
        <v>1</v>
      </c>
      <c r="D3" s="108" t="s">
        <v>2</v>
      </c>
      <c r="E3" s="108" t="s">
        <v>3</v>
      </c>
      <c r="F3" s="108" t="s">
        <v>4</v>
      </c>
      <c r="G3" s="108" t="s">
        <v>5</v>
      </c>
      <c r="H3" s="108" t="s">
        <v>6</v>
      </c>
      <c r="I3" s="108" t="s">
        <v>7</v>
      </c>
      <c r="J3" s="108" t="s">
        <v>8</v>
      </c>
      <c r="K3" s="108" t="s">
        <v>9</v>
      </c>
      <c r="L3" s="108" t="s">
        <v>10</v>
      </c>
      <c r="M3" s="108" t="s">
        <v>11</v>
      </c>
      <c r="N3" s="108" t="s">
        <v>24</v>
      </c>
    </row>
    <row r="4" spans="1:14" x14ac:dyDescent="0.2">
      <c r="A4" s="105"/>
      <c r="B4" s="107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4" x14ac:dyDescent="0.2">
      <c r="A5" s="3" t="s">
        <v>0</v>
      </c>
      <c r="B5" s="2">
        <v>2572</v>
      </c>
      <c r="C5" s="2">
        <v>2575</v>
      </c>
      <c r="D5" s="2">
        <v>2621</v>
      </c>
      <c r="E5" s="2">
        <v>2508</v>
      </c>
      <c r="F5" s="2">
        <v>2518</v>
      </c>
      <c r="G5" s="2">
        <v>2600</v>
      </c>
      <c r="H5" s="2">
        <v>2068</v>
      </c>
      <c r="I5" s="2">
        <v>2549</v>
      </c>
      <c r="J5" s="2">
        <v>2587</v>
      </c>
      <c r="K5" s="2">
        <v>2584</v>
      </c>
      <c r="L5" s="71" t="s">
        <v>134</v>
      </c>
      <c r="M5" s="71" t="s">
        <v>134</v>
      </c>
      <c r="N5" s="71" t="s">
        <v>134</v>
      </c>
    </row>
    <row r="6" spans="1:14" x14ac:dyDescent="0.2">
      <c r="A6" s="84" t="s">
        <v>122</v>
      </c>
      <c r="B6" s="2">
        <v>399</v>
      </c>
      <c r="C6" s="10">
        <v>398</v>
      </c>
      <c r="D6" s="10">
        <v>398</v>
      </c>
      <c r="E6" s="90">
        <v>398</v>
      </c>
      <c r="F6" s="90">
        <v>398</v>
      </c>
      <c r="G6" s="90">
        <v>399</v>
      </c>
      <c r="H6" s="90">
        <v>399</v>
      </c>
      <c r="I6" s="90">
        <v>399</v>
      </c>
      <c r="J6" s="90">
        <v>399</v>
      </c>
      <c r="K6" s="90">
        <v>399</v>
      </c>
      <c r="L6" s="71" t="s">
        <v>134</v>
      </c>
      <c r="M6" s="71" t="s">
        <v>134</v>
      </c>
      <c r="N6" s="71" t="s">
        <v>134</v>
      </c>
    </row>
    <row r="7" spans="1:14" x14ac:dyDescent="0.2">
      <c r="A7" s="84" t="s">
        <v>123</v>
      </c>
      <c r="B7" s="69">
        <v>442</v>
      </c>
      <c r="C7" s="69">
        <v>428</v>
      </c>
      <c r="D7" s="69">
        <v>514</v>
      </c>
      <c r="E7" s="69">
        <v>380</v>
      </c>
      <c r="F7" s="69">
        <v>375</v>
      </c>
      <c r="G7" s="69">
        <v>467</v>
      </c>
      <c r="H7" s="69">
        <v>478</v>
      </c>
      <c r="I7" s="69">
        <v>479</v>
      </c>
      <c r="J7" s="69">
        <v>436</v>
      </c>
      <c r="K7" s="69">
        <v>426</v>
      </c>
      <c r="L7" s="71" t="s">
        <v>134</v>
      </c>
      <c r="M7" s="71" t="s">
        <v>134</v>
      </c>
      <c r="N7" s="71" t="s">
        <v>134</v>
      </c>
    </row>
    <row r="8" spans="1:14" x14ac:dyDescent="0.2">
      <c r="A8" s="4" t="s">
        <v>16</v>
      </c>
      <c r="B8" s="69">
        <v>43</v>
      </c>
      <c r="C8" s="70">
        <v>35</v>
      </c>
      <c r="D8" s="70">
        <v>37</v>
      </c>
      <c r="E8" s="70">
        <v>39</v>
      </c>
      <c r="F8" s="70">
        <v>43</v>
      </c>
      <c r="G8" s="70">
        <v>48</v>
      </c>
      <c r="H8" s="70">
        <v>47</v>
      </c>
      <c r="I8" s="70">
        <v>47</v>
      </c>
      <c r="J8" s="70">
        <v>46</v>
      </c>
      <c r="K8" s="70">
        <v>48</v>
      </c>
      <c r="L8" s="71" t="s">
        <v>134</v>
      </c>
      <c r="M8" s="71" t="s">
        <v>134</v>
      </c>
      <c r="N8" s="71" t="s">
        <v>134</v>
      </c>
    </row>
    <row r="9" spans="1:14" x14ac:dyDescent="0.2">
      <c r="A9" s="4" t="s">
        <v>17</v>
      </c>
      <c r="B9" s="69">
        <v>33</v>
      </c>
      <c r="C9" s="70">
        <v>31</v>
      </c>
      <c r="D9" s="70">
        <v>32</v>
      </c>
      <c r="E9" s="70">
        <v>32</v>
      </c>
      <c r="F9" s="70">
        <v>36</v>
      </c>
      <c r="G9" s="70">
        <v>30</v>
      </c>
      <c r="H9" s="70">
        <v>28</v>
      </c>
      <c r="I9" s="70">
        <v>31</v>
      </c>
      <c r="J9" s="70">
        <v>36</v>
      </c>
      <c r="K9" s="70">
        <v>38</v>
      </c>
      <c r="L9" s="71" t="s">
        <v>134</v>
      </c>
      <c r="M9" s="71" t="s">
        <v>134</v>
      </c>
      <c r="N9" s="71" t="s">
        <v>134</v>
      </c>
    </row>
    <row r="10" spans="1:14" x14ac:dyDescent="0.2">
      <c r="A10" s="4" t="s">
        <v>18</v>
      </c>
      <c r="B10" s="6" t="s">
        <v>130</v>
      </c>
      <c r="C10" s="6" t="s">
        <v>130</v>
      </c>
      <c r="D10" s="6" t="s">
        <v>130</v>
      </c>
      <c r="E10" s="6" t="s">
        <v>130</v>
      </c>
      <c r="F10" s="6" t="s">
        <v>130</v>
      </c>
      <c r="G10" s="6" t="s">
        <v>130</v>
      </c>
      <c r="H10" s="6" t="s">
        <v>130</v>
      </c>
      <c r="I10" s="6" t="s">
        <v>130</v>
      </c>
      <c r="J10" s="6" t="s">
        <v>130</v>
      </c>
      <c r="K10" s="6" t="s">
        <v>130</v>
      </c>
      <c r="L10" s="71" t="s">
        <v>134</v>
      </c>
      <c r="M10" s="71" t="s">
        <v>134</v>
      </c>
      <c r="N10" s="71" t="s">
        <v>134</v>
      </c>
    </row>
    <row r="11" spans="1:14" x14ac:dyDescent="0.2">
      <c r="A11" s="4" t="s">
        <v>19</v>
      </c>
      <c r="B11" s="69">
        <v>43</v>
      </c>
      <c r="C11" s="70">
        <v>32</v>
      </c>
      <c r="D11" s="70">
        <v>26</v>
      </c>
      <c r="E11" s="70">
        <v>24</v>
      </c>
      <c r="F11" s="70">
        <v>47</v>
      </c>
      <c r="G11" s="70">
        <v>57</v>
      </c>
      <c r="H11" s="70">
        <v>46</v>
      </c>
      <c r="I11" s="70">
        <v>51</v>
      </c>
      <c r="J11" s="70">
        <v>51</v>
      </c>
      <c r="K11" s="70">
        <v>51</v>
      </c>
      <c r="L11" s="71" t="s">
        <v>134</v>
      </c>
      <c r="M11" s="71" t="s">
        <v>134</v>
      </c>
      <c r="N11" s="71" t="s">
        <v>134</v>
      </c>
    </row>
    <row r="12" spans="1:14" x14ac:dyDescent="0.2">
      <c r="A12" s="4" t="s">
        <v>20</v>
      </c>
      <c r="B12" s="69">
        <v>27</v>
      </c>
      <c r="C12" s="70">
        <v>43</v>
      </c>
      <c r="D12" s="70">
        <v>37</v>
      </c>
      <c r="E12" s="70">
        <v>34</v>
      </c>
      <c r="F12" s="70">
        <v>16</v>
      </c>
      <c r="G12" s="70">
        <v>28</v>
      </c>
      <c r="H12" s="70">
        <v>20</v>
      </c>
      <c r="I12" s="70">
        <v>23</v>
      </c>
      <c r="J12" s="70">
        <v>23</v>
      </c>
      <c r="K12" s="70">
        <v>23</v>
      </c>
      <c r="L12" s="71" t="s">
        <v>134</v>
      </c>
      <c r="M12" s="71" t="s">
        <v>134</v>
      </c>
      <c r="N12" s="71" t="s">
        <v>134</v>
      </c>
    </row>
    <row r="13" spans="1:14" ht="13.5" x14ac:dyDescent="0.2">
      <c r="A13" s="4" t="s">
        <v>25</v>
      </c>
      <c r="B13" s="69">
        <v>231</v>
      </c>
      <c r="C13" s="71">
        <v>232</v>
      </c>
      <c r="D13" s="71">
        <v>245</v>
      </c>
      <c r="E13" s="71">
        <v>192</v>
      </c>
      <c r="F13" s="71">
        <v>171</v>
      </c>
      <c r="G13" s="71">
        <v>241</v>
      </c>
      <c r="H13" s="71">
        <v>280</v>
      </c>
      <c r="I13" s="71">
        <v>267</v>
      </c>
      <c r="J13" s="70">
        <v>236</v>
      </c>
      <c r="K13" s="71">
        <v>217</v>
      </c>
      <c r="L13" s="71" t="s">
        <v>134</v>
      </c>
      <c r="M13" s="71" t="s">
        <v>134</v>
      </c>
      <c r="N13" s="71" t="s">
        <v>134</v>
      </c>
    </row>
    <row r="14" spans="1:14" x14ac:dyDescent="0.2">
      <c r="A14" s="5" t="s">
        <v>22</v>
      </c>
      <c r="B14" s="69">
        <v>65</v>
      </c>
      <c r="C14" s="70">
        <v>55</v>
      </c>
      <c r="D14" s="70">
        <v>137</v>
      </c>
      <c r="E14" s="70">
        <v>59</v>
      </c>
      <c r="F14" s="70">
        <v>62</v>
      </c>
      <c r="G14" s="70">
        <v>63</v>
      </c>
      <c r="H14" s="70">
        <v>57</v>
      </c>
      <c r="I14" s="70">
        <v>60</v>
      </c>
      <c r="J14" s="70">
        <v>44</v>
      </c>
      <c r="K14" s="70">
        <v>49</v>
      </c>
      <c r="L14" s="71" t="s">
        <v>134</v>
      </c>
      <c r="M14" s="71" t="s">
        <v>134</v>
      </c>
      <c r="N14" s="71" t="s">
        <v>134</v>
      </c>
    </row>
    <row r="15" spans="1:14" x14ac:dyDescent="0.2">
      <c r="A15" s="85" t="s">
        <v>124</v>
      </c>
      <c r="B15" s="72">
        <v>1731</v>
      </c>
      <c r="C15" s="73">
        <v>1749</v>
      </c>
      <c r="D15" s="73">
        <v>1709</v>
      </c>
      <c r="E15" s="73">
        <v>1730</v>
      </c>
      <c r="F15" s="73">
        <v>1745</v>
      </c>
      <c r="G15" s="73">
        <v>1734</v>
      </c>
      <c r="H15" s="73">
        <v>1731</v>
      </c>
      <c r="I15" s="73">
        <v>1671</v>
      </c>
      <c r="J15" s="73">
        <v>1752</v>
      </c>
      <c r="K15" s="73">
        <v>1759</v>
      </c>
      <c r="L15" s="89" t="s">
        <v>134</v>
      </c>
      <c r="M15" s="89" t="s">
        <v>134</v>
      </c>
      <c r="N15" s="89" t="s">
        <v>134</v>
      </c>
    </row>
    <row r="16" spans="1:14" x14ac:dyDescent="0.2">
      <c r="A16" s="112" t="s">
        <v>132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 x14ac:dyDescent="0.2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 x14ac:dyDescent="0.2">
      <c r="A18" s="111" t="s">
        <v>131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</row>
    <row r="19" spans="1:14" x14ac:dyDescent="0.2">
      <c r="A19" s="110" t="s">
        <v>125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</row>
    <row r="20" spans="1:14" x14ac:dyDescent="0.2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</row>
    <row r="22" spans="1:14" x14ac:dyDescent="0.2">
      <c r="B22" s="16"/>
      <c r="C22" s="16"/>
      <c r="D22" s="16"/>
      <c r="E22" s="16"/>
      <c r="F22" s="16"/>
      <c r="G22" s="16"/>
      <c r="H22" s="16"/>
      <c r="I22" s="16"/>
      <c r="J22" s="16"/>
    </row>
    <row r="23" spans="1:14" x14ac:dyDescent="0.2">
      <c r="A23" s="49" t="s">
        <v>107</v>
      </c>
    </row>
  </sheetData>
  <mergeCells count="18">
    <mergeCell ref="A19:N20"/>
    <mergeCell ref="A18:N18"/>
    <mergeCell ref="J3:J4"/>
    <mergeCell ref="K3:K4"/>
    <mergeCell ref="L3:L4"/>
    <mergeCell ref="M3:M4"/>
    <mergeCell ref="N3:N4"/>
    <mergeCell ref="A16:N17"/>
    <mergeCell ref="F3:F4"/>
    <mergeCell ref="G3:G4"/>
    <mergeCell ref="H3:H4"/>
    <mergeCell ref="I3:I4"/>
    <mergeCell ref="A1:N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7" sqref="A17"/>
    </sheetView>
  </sheetViews>
  <sheetFormatPr baseColWidth="10" defaultRowHeight="12.75" x14ac:dyDescent="0.2"/>
  <cols>
    <col min="1" max="1" width="38.5703125" customWidth="1"/>
    <col min="2" max="2" width="8.5703125" customWidth="1"/>
    <col min="3" max="10" width="6.5703125" customWidth="1"/>
    <col min="11" max="11" width="7.7109375" customWidth="1"/>
    <col min="12" max="14" width="6.5703125" customWidth="1"/>
    <col min="15" max="15" width="11.42578125" customWidth="1"/>
  </cols>
  <sheetData>
    <row r="1" spans="1:16" x14ac:dyDescent="0.2">
      <c r="A1" s="102" t="s">
        <v>137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6" x14ac:dyDescent="0.2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6" x14ac:dyDescent="0.2">
      <c r="A3" s="104" t="s">
        <v>12</v>
      </c>
      <c r="B3" s="106" t="s">
        <v>0</v>
      </c>
      <c r="C3" s="108" t="s">
        <v>1</v>
      </c>
      <c r="D3" s="108" t="s">
        <v>2</v>
      </c>
      <c r="E3" s="108" t="s">
        <v>3</v>
      </c>
      <c r="F3" s="108" t="s">
        <v>4</v>
      </c>
      <c r="G3" s="108" t="s">
        <v>5</v>
      </c>
      <c r="H3" s="108" t="s">
        <v>6</v>
      </c>
      <c r="I3" s="108" t="s">
        <v>7</v>
      </c>
      <c r="J3" s="108" t="s">
        <v>8</v>
      </c>
      <c r="K3" s="108" t="s">
        <v>9</v>
      </c>
      <c r="L3" s="108" t="s">
        <v>10</v>
      </c>
      <c r="M3" s="108" t="s">
        <v>11</v>
      </c>
      <c r="N3" s="108" t="s">
        <v>24</v>
      </c>
    </row>
    <row r="4" spans="1:16" x14ac:dyDescent="0.2">
      <c r="A4" s="105"/>
      <c r="B4" s="107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</row>
    <row r="5" spans="1:16" x14ac:dyDescent="0.2">
      <c r="A5" s="3" t="s">
        <v>0</v>
      </c>
      <c r="B5" s="2">
        <v>2749</v>
      </c>
      <c r="C5" s="2">
        <v>2603</v>
      </c>
      <c r="D5" s="2">
        <v>2621</v>
      </c>
      <c r="E5" s="2">
        <v>458</v>
      </c>
      <c r="F5" s="2">
        <v>2522</v>
      </c>
      <c r="G5" s="2">
        <v>2383</v>
      </c>
      <c r="H5" s="2">
        <v>1035</v>
      </c>
      <c r="I5" s="2">
        <v>2851</v>
      </c>
      <c r="J5" s="2">
        <v>2629</v>
      </c>
      <c r="K5" s="2">
        <v>895</v>
      </c>
      <c r="L5" s="2">
        <v>2339</v>
      </c>
      <c r="M5" s="2">
        <v>2306</v>
      </c>
      <c r="N5" s="2">
        <v>2324</v>
      </c>
    </row>
    <row r="6" spans="1:16" x14ac:dyDescent="0.2">
      <c r="A6" s="84" t="s">
        <v>122</v>
      </c>
      <c r="B6" s="2">
        <v>301</v>
      </c>
      <c r="C6" s="2">
        <v>401</v>
      </c>
      <c r="D6" s="2">
        <v>403</v>
      </c>
      <c r="E6" s="93" t="s">
        <v>23</v>
      </c>
      <c r="F6" s="63">
        <v>403</v>
      </c>
      <c r="G6" s="63">
        <v>403</v>
      </c>
      <c r="H6" s="93" t="s">
        <v>23</v>
      </c>
      <c r="I6" s="63">
        <v>403</v>
      </c>
      <c r="J6" s="63">
        <v>403</v>
      </c>
      <c r="K6" s="93" t="s">
        <v>23</v>
      </c>
      <c r="L6" s="63">
        <v>398</v>
      </c>
      <c r="M6" s="63">
        <v>398</v>
      </c>
      <c r="N6" s="63">
        <v>398</v>
      </c>
      <c r="O6" s="2"/>
    </row>
    <row r="7" spans="1:16" x14ac:dyDescent="0.2">
      <c r="A7" s="84" t="s">
        <v>123</v>
      </c>
      <c r="B7" s="69">
        <v>923</v>
      </c>
      <c r="C7" s="69">
        <v>586</v>
      </c>
      <c r="D7" s="69">
        <v>599</v>
      </c>
      <c r="E7" s="69">
        <v>323</v>
      </c>
      <c r="F7" s="69">
        <v>529</v>
      </c>
      <c r="G7" s="69">
        <v>390</v>
      </c>
      <c r="H7" s="69">
        <v>893</v>
      </c>
      <c r="I7" s="69">
        <v>859</v>
      </c>
      <c r="J7" s="69">
        <v>789</v>
      </c>
      <c r="K7" s="69">
        <v>761</v>
      </c>
      <c r="L7" s="69">
        <v>518</v>
      </c>
      <c r="M7" s="69">
        <v>480</v>
      </c>
      <c r="N7" s="69">
        <v>499</v>
      </c>
      <c r="O7" s="94"/>
      <c r="P7" s="94"/>
    </row>
    <row r="8" spans="1:16" x14ac:dyDescent="0.2">
      <c r="A8" s="4" t="s">
        <v>16</v>
      </c>
      <c r="B8" s="2">
        <v>66</v>
      </c>
      <c r="C8" s="91">
        <v>75</v>
      </c>
      <c r="D8" s="91">
        <v>74</v>
      </c>
      <c r="E8" s="91">
        <v>78</v>
      </c>
      <c r="F8" s="91">
        <v>77</v>
      </c>
      <c r="G8" s="91">
        <v>70</v>
      </c>
      <c r="H8" s="91">
        <v>66</v>
      </c>
      <c r="I8" s="91">
        <v>61</v>
      </c>
      <c r="J8" s="91">
        <v>59</v>
      </c>
      <c r="K8" s="91">
        <v>55</v>
      </c>
      <c r="L8" s="93" t="s">
        <v>23</v>
      </c>
      <c r="M8" s="93" t="s">
        <v>23</v>
      </c>
      <c r="N8" s="91">
        <v>40</v>
      </c>
      <c r="O8" s="10"/>
    </row>
    <row r="9" spans="1:16" x14ac:dyDescent="0.2">
      <c r="A9" s="4" t="s">
        <v>17</v>
      </c>
      <c r="B9" s="2">
        <v>53</v>
      </c>
      <c r="C9" s="91">
        <v>43</v>
      </c>
      <c r="D9" s="91">
        <v>67</v>
      </c>
      <c r="E9" s="91">
        <v>85</v>
      </c>
      <c r="F9" s="91">
        <v>86</v>
      </c>
      <c r="G9" s="91">
        <v>46</v>
      </c>
      <c r="H9" s="91">
        <v>46</v>
      </c>
      <c r="I9" s="91">
        <v>44</v>
      </c>
      <c r="J9" s="91">
        <v>40</v>
      </c>
      <c r="K9" s="91">
        <v>35</v>
      </c>
      <c r="L9" s="93" t="s">
        <v>23</v>
      </c>
      <c r="M9" s="93" t="s">
        <v>23</v>
      </c>
      <c r="N9" s="91">
        <v>33</v>
      </c>
      <c r="O9" s="10"/>
    </row>
    <row r="10" spans="1:16" x14ac:dyDescent="0.2">
      <c r="A10" s="4" t="s">
        <v>18</v>
      </c>
      <c r="B10" s="2">
        <v>148</v>
      </c>
      <c r="C10" s="92">
        <v>189</v>
      </c>
      <c r="D10" s="92">
        <v>179</v>
      </c>
      <c r="E10" s="92" t="s">
        <v>23</v>
      </c>
      <c r="F10" s="92">
        <v>125</v>
      </c>
      <c r="G10" s="92">
        <v>97</v>
      </c>
      <c r="H10" s="92" t="s">
        <v>23</v>
      </c>
      <c r="I10" s="92" t="s">
        <v>23</v>
      </c>
      <c r="J10" s="92" t="s">
        <v>23</v>
      </c>
      <c r="K10" s="92" t="s">
        <v>23</v>
      </c>
      <c r="L10" s="92" t="s">
        <v>23</v>
      </c>
      <c r="M10" s="92" t="s">
        <v>23</v>
      </c>
      <c r="N10" s="92" t="s">
        <v>23</v>
      </c>
      <c r="O10" s="16"/>
    </row>
    <row r="11" spans="1:16" x14ac:dyDescent="0.2">
      <c r="A11" s="4" t="s">
        <v>19</v>
      </c>
      <c r="B11" s="2">
        <v>49</v>
      </c>
      <c r="C11" s="91">
        <v>66</v>
      </c>
      <c r="D11" s="91">
        <v>71</v>
      </c>
      <c r="E11" s="93" t="s">
        <v>23</v>
      </c>
      <c r="F11" s="91">
        <v>50</v>
      </c>
      <c r="G11" s="91">
        <v>38</v>
      </c>
      <c r="H11" s="91">
        <v>63</v>
      </c>
      <c r="I11" s="91">
        <v>55</v>
      </c>
      <c r="J11" s="91">
        <v>51</v>
      </c>
      <c r="K11" s="91">
        <v>45</v>
      </c>
      <c r="L11" s="91">
        <v>36</v>
      </c>
      <c r="M11" s="91">
        <v>33</v>
      </c>
      <c r="N11" s="91">
        <v>30</v>
      </c>
      <c r="O11" s="16"/>
      <c r="P11" s="10"/>
    </row>
    <row r="12" spans="1:16" x14ac:dyDescent="0.2">
      <c r="A12" s="4" t="s">
        <v>20</v>
      </c>
      <c r="B12" s="2">
        <v>47</v>
      </c>
      <c r="C12" s="91">
        <v>78</v>
      </c>
      <c r="D12" s="91">
        <v>83</v>
      </c>
      <c r="E12" s="93" t="s">
        <v>23</v>
      </c>
      <c r="F12" s="91">
        <v>59</v>
      </c>
      <c r="G12" s="91">
        <v>36</v>
      </c>
      <c r="H12" s="91">
        <v>32</v>
      </c>
      <c r="I12" s="91">
        <v>24</v>
      </c>
      <c r="J12" s="91">
        <v>23</v>
      </c>
      <c r="K12" s="91">
        <v>40</v>
      </c>
      <c r="L12" s="91">
        <v>48</v>
      </c>
      <c r="M12" s="91">
        <v>45</v>
      </c>
      <c r="N12" s="91">
        <v>44</v>
      </c>
      <c r="O12" s="62"/>
    </row>
    <row r="13" spans="1:16" ht="13.5" x14ac:dyDescent="0.2">
      <c r="A13" s="4" t="s">
        <v>25</v>
      </c>
      <c r="B13" s="2">
        <v>463</v>
      </c>
      <c r="C13" s="93" t="s">
        <v>109</v>
      </c>
      <c r="D13" s="93" t="s">
        <v>109</v>
      </c>
      <c r="E13" s="93" t="s">
        <v>109</v>
      </c>
      <c r="F13" s="93" t="s">
        <v>109</v>
      </c>
      <c r="G13" s="93" t="s">
        <v>109</v>
      </c>
      <c r="H13" s="93">
        <v>603</v>
      </c>
      <c r="I13" s="93">
        <v>602</v>
      </c>
      <c r="J13" s="91">
        <v>542</v>
      </c>
      <c r="K13" s="93">
        <v>501</v>
      </c>
      <c r="L13" s="93">
        <v>356</v>
      </c>
      <c r="M13" s="93">
        <v>342</v>
      </c>
      <c r="N13" s="93">
        <v>293</v>
      </c>
      <c r="O13" s="16"/>
    </row>
    <row r="14" spans="1:16" x14ac:dyDescent="0.2">
      <c r="A14" s="5" t="s">
        <v>22</v>
      </c>
      <c r="B14" s="2">
        <v>97</v>
      </c>
      <c r="C14" s="91">
        <v>135</v>
      </c>
      <c r="D14" s="91">
        <v>125</v>
      </c>
      <c r="E14" s="91">
        <v>160</v>
      </c>
      <c r="F14" s="91">
        <v>132</v>
      </c>
      <c r="G14" s="91">
        <v>103</v>
      </c>
      <c r="H14" s="91">
        <v>83</v>
      </c>
      <c r="I14" s="91">
        <v>73</v>
      </c>
      <c r="J14" s="91">
        <v>74</v>
      </c>
      <c r="K14" s="91">
        <v>85</v>
      </c>
      <c r="L14" s="91">
        <v>78</v>
      </c>
      <c r="M14" s="91">
        <v>60</v>
      </c>
      <c r="N14" s="91">
        <v>59</v>
      </c>
    </row>
    <row r="15" spans="1:16" x14ac:dyDescent="0.2">
      <c r="A15" s="85" t="s">
        <v>124</v>
      </c>
      <c r="B15" s="72">
        <v>1525</v>
      </c>
      <c r="C15" s="73">
        <v>1616</v>
      </c>
      <c r="D15" s="73">
        <v>1619</v>
      </c>
      <c r="E15" s="73">
        <v>135</v>
      </c>
      <c r="F15" s="73">
        <v>1590</v>
      </c>
      <c r="G15" s="73">
        <v>1590</v>
      </c>
      <c r="H15" s="73">
        <v>142</v>
      </c>
      <c r="I15" s="73">
        <v>1589</v>
      </c>
      <c r="J15" s="73">
        <v>1437</v>
      </c>
      <c r="K15" s="73">
        <v>134</v>
      </c>
      <c r="L15" s="73">
        <v>1423</v>
      </c>
      <c r="M15" s="73">
        <v>1428</v>
      </c>
      <c r="N15" s="73">
        <v>1427</v>
      </c>
      <c r="O15" s="10"/>
    </row>
    <row r="16" spans="1:16" x14ac:dyDescent="0.2">
      <c r="A16" s="113" t="s">
        <v>133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5" x14ac:dyDescent="0.2">
      <c r="A17" s="100" t="s">
        <v>139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5" x14ac:dyDescent="0.2">
      <c r="A18" s="110" t="s">
        <v>125</v>
      </c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5" x14ac:dyDescent="0.2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</row>
    <row r="20" spans="1:15" x14ac:dyDescent="0.2"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</row>
    <row r="21" spans="1:15" x14ac:dyDescent="0.2">
      <c r="B21" s="95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5"/>
    </row>
    <row r="22" spans="1:15" x14ac:dyDescent="0.2">
      <c r="A22" s="49" t="s">
        <v>107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</row>
    <row r="23" spans="1:15" x14ac:dyDescent="0.2">
      <c r="B23" s="97"/>
      <c r="C23" s="98"/>
      <c r="D23" s="98"/>
      <c r="E23" s="98"/>
      <c r="F23" s="98"/>
      <c r="G23" s="98"/>
      <c r="H23" s="98"/>
      <c r="I23" s="98"/>
      <c r="J23" s="98"/>
      <c r="K23" s="98"/>
      <c r="L23" s="99"/>
      <c r="M23" s="99"/>
      <c r="N23" s="98"/>
      <c r="O23" s="95"/>
    </row>
    <row r="24" spans="1:15" x14ac:dyDescent="0.2"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</row>
    <row r="25" spans="1:15" x14ac:dyDescent="0.2"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</row>
  </sheetData>
  <mergeCells count="17">
    <mergeCell ref="A1:N2"/>
    <mergeCell ref="A18:N19"/>
    <mergeCell ref="A16:N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sqref="A1:N1"/>
    </sheetView>
  </sheetViews>
  <sheetFormatPr baseColWidth="10" defaultRowHeight="12.75" x14ac:dyDescent="0.2"/>
  <cols>
    <col min="1" max="1" width="32.85546875" customWidth="1"/>
    <col min="2" max="2" width="8.5703125" customWidth="1"/>
    <col min="3" max="14" width="6.5703125" customWidth="1"/>
    <col min="15" max="15" width="11.42578125" customWidth="1"/>
  </cols>
  <sheetData>
    <row r="1" spans="1:15" x14ac:dyDescent="0.2">
      <c r="A1" s="114" t="s">
        <v>108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24</v>
      </c>
    </row>
    <row r="3" spans="1:15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x14ac:dyDescent="0.2">
      <c r="A4" s="3" t="s">
        <v>0</v>
      </c>
      <c r="B4" s="2">
        <v>3228.333333333333</v>
      </c>
      <c r="C4" s="2">
        <v>3117</v>
      </c>
      <c r="D4" s="2">
        <v>3114</v>
      </c>
      <c r="E4" s="2">
        <v>3114</v>
      </c>
      <c r="F4" s="2">
        <v>3083</v>
      </c>
      <c r="G4" s="2">
        <v>3166</v>
      </c>
      <c r="H4" s="2">
        <v>3183</v>
      </c>
      <c r="I4" s="2">
        <v>3052</v>
      </c>
      <c r="J4" s="2">
        <v>3333</v>
      </c>
      <c r="K4" s="2">
        <v>3152</v>
      </c>
      <c r="L4" s="2">
        <v>3081</v>
      </c>
      <c r="M4" s="2">
        <v>3088</v>
      </c>
      <c r="N4" s="2">
        <v>2847</v>
      </c>
    </row>
    <row r="5" spans="1:15" x14ac:dyDescent="0.2">
      <c r="A5" s="3" t="s">
        <v>14</v>
      </c>
      <c r="B5" s="2">
        <v>402.41666666666669</v>
      </c>
      <c r="C5" s="2">
        <v>403</v>
      </c>
      <c r="D5" s="2">
        <v>403</v>
      </c>
      <c r="E5" s="63">
        <v>403</v>
      </c>
      <c r="F5" s="63">
        <v>404</v>
      </c>
      <c r="G5" s="63">
        <v>404</v>
      </c>
      <c r="H5" s="63">
        <v>402</v>
      </c>
      <c r="I5" s="63">
        <v>402</v>
      </c>
      <c r="J5" s="63">
        <v>401</v>
      </c>
      <c r="K5" s="63">
        <v>402</v>
      </c>
      <c r="L5" s="63">
        <v>403</v>
      </c>
      <c r="M5" s="63">
        <v>401</v>
      </c>
      <c r="N5" s="63">
        <v>401</v>
      </c>
    </row>
    <row r="6" spans="1:15" x14ac:dyDescent="0.2">
      <c r="A6" s="3" t="s">
        <v>15</v>
      </c>
      <c r="B6" s="69">
        <v>846.16666666666663</v>
      </c>
      <c r="C6" s="69">
        <v>719</v>
      </c>
      <c r="D6" s="69">
        <v>753</v>
      </c>
      <c r="E6" s="69">
        <v>774</v>
      </c>
      <c r="F6" s="69">
        <v>732</v>
      </c>
      <c r="G6" s="69">
        <v>700</v>
      </c>
      <c r="H6" s="69">
        <v>746</v>
      </c>
      <c r="I6" s="69">
        <v>837</v>
      </c>
      <c r="J6" s="69">
        <v>860</v>
      </c>
      <c r="K6" s="69">
        <v>661</v>
      </c>
      <c r="L6" s="69">
        <v>658</v>
      </c>
      <c r="M6" s="69">
        <v>653</v>
      </c>
      <c r="N6" s="69">
        <v>651</v>
      </c>
      <c r="O6" s="49"/>
    </row>
    <row r="7" spans="1:15" x14ac:dyDescent="0.2">
      <c r="A7" s="4" t="s">
        <v>16</v>
      </c>
      <c r="B7" s="69">
        <v>79.083333333333329</v>
      </c>
      <c r="C7" s="70">
        <v>84</v>
      </c>
      <c r="D7" s="70">
        <v>79</v>
      </c>
      <c r="E7" s="70">
        <v>79</v>
      </c>
      <c r="F7" s="70">
        <v>80</v>
      </c>
      <c r="G7" s="70">
        <v>79</v>
      </c>
      <c r="H7" s="70">
        <v>77</v>
      </c>
      <c r="I7" s="70">
        <v>78</v>
      </c>
      <c r="J7" s="70">
        <v>80</v>
      </c>
      <c r="K7" s="70">
        <v>79</v>
      </c>
      <c r="L7" s="70">
        <v>80</v>
      </c>
      <c r="M7" s="70">
        <v>78</v>
      </c>
      <c r="N7" s="70">
        <v>76</v>
      </c>
    </row>
    <row r="8" spans="1:15" x14ac:dyDescent="0.2">
      <c r="A8" s="4" t="s">
        <v>17</v>
      </c>
      <c r="B8" s="69">
        <v>58.833333333333336</v>
      </c>
      <c r="C8" s="70">
        <v>56</v>
      </c>
      <c r="D8" s="70">
        <v>55</v>
      </c>
      <c r="E8" s="70">
        <v>59</v>
      </c>
      <c r="F8" s="70">
        <v>65</v>
      </c>
      <c r="G8" s="70">
        <v>66</v>
      </c>
      <c r="H8" s="70">
        <v>64</v>
      </c>
      <c r="I8" s="70">
        <v>61</v>
      </c>
      <c r="J8" s="70">
        <v>62</v>
      </c>
      <c r="K8" s="70">
        <v>58</v>
      </c>
      <c r="L8" s="70">
        <v>55</v>
      </c>
      <c r="M8" s="70">
        <v>58</v>
      </c>
      <c r="N8" s="70">
        <v>47</v>
      </c>
    </row>
    <row r="9" spans="1:15" x14ac:dyDescent="0.2">
      <c r="A9" s="4" t="s">
        <v>18</v>
      </c>
      <c r="B9" s="6">
        <v>185.83333333333334</v>
      </c>
      <c r="C9" s="11">
        <v>204</v>
      </c>
      <c r="D9" s="11">
        <v>207</v>
      </c>
      <c r="E9" s="11">
        <v>204</v>
      </c>
      <c r="F9" s="11">
        <v>202</v>
      </c>
      <c r="G9" s="11">
        <v>201</v>
      </c>
      <c r="H9" s="11">
        <v>174</v>
      </c>
      <c r="I9" s="11">
        <v>175</v>
      </c>
      <c r="J9" s="11">
        <v>174</v>
      </c>
      <c r="K9" s="11">
        <v>187</v>
      </c>
      <c r="L9" s="11">
        <v>173</v>
      </c>
      <c r="M9" s="11">
        <v>165</v>
      </c>
      <c r="N9" s="11">
        <v>164</v>
      </c>
      <c r="O9" s="16"/>
    </row>
    <row r="10" spans="1:15" x14ac:dyDescent="0.2">
      <c r="A10" s="4" t="s">
        <v>19</v>
      </c>
      <c r="B10" s="69">
        <v>72.166666666666671</v>
      </c>
      <c r="C10" s="70">
        <v>74</v>
      </c>
      <c r="D10" s="70">
        <v>69</v>
      </c>
      <c r="E10" s="70">
        <v>75</v>
      </c>
      <c r="F10" s="70">
        <v>74</v>
      </c>
      <c r="G10" s="70">
        <v>74</v>
      </c>
      <c r="H10" s="70">
        <v>75</v>
      </c>
      <c r="I10" s="70">
        <v>74</v>
      </c>
      <c r="J10" s="70">
        <v>80</v>
      </c>
      <c r="K10" s="70">
        <v>70</v>
      </c>
      <c r="L10" s="70">
        <v>72</v>
      </c>
      <c r="M10" s="70">
        <v>71</v>
      </c>
      <c r="N10" s="70">
        <v>58</v>
      </c>
      <c r="O10" s="16"/>
    </row>
    <row r="11" spans="1:15" x14ac:dyDescent="0.2">
      <c r="A11" s="4" t="s">
        <v>20</v>
      </c>
      <c r="B11" s="69">
        <v>66.583333333333329</v>
      </c>
      <c r="C11" s="70">
        <v>69</v>
      </c>
      <c r="D11" s="70">
        <v>72</v>
      </c>
      <c r="E11" s="70">
        <v>73</v>
      </c>
      <c r="F11" s="70">
        <v>63</v>
      </c>
      <c r="G11" s="70">
        <v>52</v>
      </c>
      <c r="H11" s="70">
        <v>58</v>
      </c>
      <c r="I11" s="70">
        <v>61</v>
      </c>
      <c r="J11" s="70">
        <v>60</v>
      </c>
      <c r="K11" s="70">
        <v>75</v>
      </c>
      <c r="L11" s="70">
        <v>80</v>
      </c>
      <c r="M11" s="70">
        <v>70</v>
      </c>
      <c r="N11" s="70">
        <v>66</v>
      </c>
      <c r="O11" s="62"/>
    </row>
    <row r="12" spans="1:15" ht="13.5" x14ac:dyDescent="0.2">
      <c r="A12" s="4" t="s">
        <v>25</v>
      </c>
      <c r="B12" s="69">
        <v>156.66666666666666</v>
      </c>
      <c r="C12" s="71" t="s">
        <v>109</v>
      </c>
      <c r="D12" s="71" t="s">
        <v>109</v>
      </c>
      <c r="E12" s="71" t="s">
        <v>109</v>
      </c>
      <c r="F12" s="71" t="s">
        <v>109</v>
      </c>
      <c r="G12" s="71" t="s">
        <v>109</v>
      </c>
      <c r="H12" s="71">
        <v>77</v>
      </c>
      <c r="I12" s="71">
        <v>174</v>
      </c>
      <c r="J12" s="70">
        <v>219</v>
      </c>
      <c r="K12" s="71" t="s">
        <v>109</v>
      </c>
      <c r="L12" s="71" t="s">
        <v>109</v>
      </c>
      <c r="M12" s="71" t="s">
        <v>109</v>
      </c>
      <c r="N12" s="71" t="s">
        <v>109</v>
      </c>
      <c r="O12" s="16"/>
    </row>
    <row r="13" spans="1:15" x14ac:dyDescent="0.2">
      <c r="A13" s="5" t="s">
        <v>22</v>
      </c>
      <c r="B13" s="69">
        <v>145</v>
      </c>
      <c r="C13" s="70">
        <v>150</v>
      </c>
      <c r="D13" s="70">
        <v>189</v>
      </c>
      <c r="E13" s="70">
        <v>202</v>
      </c>
      <c r="F13" s="70">
        <v>166</v>
      </c>
      <c r="G13" s="70">
        <v>146</v>
      </c>
      <c r="H13" s="70">
        <v>139</v>
      </c>
      <c r="I13" s="70">
        <v>132</v>
      </c>
      <c r="J13" s="70">
        <v>104</v>
      </c>
      <c r="K13" s="70">
        <v>110</v>
      </c>
      <c r="L13" s="70">
        <v>116</v>
      </c>
      <c r="M13" s="70">
        <v>129</v>
      </c>
      <c r="N13" s="70">
        <v>158</v>
      </c>
    </row>
    <row r="14" spans="1:15" x14ac:dyDescent="0.2">
      <c r="A14" s="34" t="s">
        <v>111</v>
      </c>
      <c r="B14" s="72">
        <v>1979.75</v>
      </c>
      <c r="C14" s="73">
        <v>1995</v>
      </c>
      <c r="D14" s="73">
        <v>1958</v>
      </c>
      <c r="E14" s="73">
        <v>1937</v>
      </c>
      <c r="F14" s="73">
        <v>1947</v>
      </c>
      <c r="G14" s="73">
        <v>2062</v>
      </c>
      <c r="H14" s="73">
        <v>2035</v>
      </c>
      <c r="I14" s="73">
        <v>1813</v>
      </c>
      <c r="J14" s="73">
        <v>2072</v>
      </c>
      <c r="K14" s="73">
        <v>2089</v>
      </c>
      <c r="L14" s="73">
        <v>2020</v>
      </c>
      <c r="M14" s="73">
        <v>2034</v>
      </c>
      <c r="N14" s="73">
        <v>1795</v>
      </c>
    </row>
    <row r="15" spans="1:15" x14ac:dyDescent="0.2">
      <c r="A15" s="14" t="s">
        <v>26</v>
      </c>
      <c r="B15" s="2"/>
      <c r="C15" s="2"/>
      <c r="D15" s="2"/>
      <c r="E15" s="2"/>
      <c r="F15" s="2"/>
      <c r="G15" s="2"/>
      <c r="H15" s="2"/>
      <c r="I15" s="6"/>
      <c r="J15" s="6"/>
      <c r="K15" s="6"/>
      <c r="L15" s="6"/>
      <c r="M15" s="6"/>
      <c r="N15" s="6"/>
    </row>
    <row r="16" spans="1:15" x14ac:dyDescent="0.2">
      <c r="A16" s="110" t="s">
        <v>110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20" spans="1:14" x14ac:dyDescent="0.2">
      <c r="A20" s="49" t="s">
        <v>107</v>
      </c>
    </row>
  </sheetData>
  <mergeCells count="16">
    <mergeCell ref="A16:N17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sqref="A1:N1"/>
    </sheetView>
  </sheetViews>
  <sheetFormatPr baseColWidth="10" defaultRowHeight="12.75" x14ac:dyDescent="0.2"/>
  <cols>
    <col min="1" max="1" width="32.85546875" customWidth="1"/>
    <col min="2" max="2" width="8.5703125" customWidth="1"/>
    <col min="3" max="14" width="6.5703125" customWidth="1"/>
    <col min="15" max="15" width="11.42578125" customWidth="1"/>
  </cols>
  <sheetData>
    <row r="1" spans="1:15" x14ac:dyDescent="0.2">
      <c r="A1" s="114" t="s">
        <v>106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24</v>
      </c>
    </row>
    <row r="3" spans="1:15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x14ac:dyDescent="0.2">
      <c r="A4" s="3" t="s">
        <v>0</v>
      </c>
      <c r="B4" s="2">
        <v>3046.5</v>
      </c>
      <c r="C4" s="2">
        <v>2758</v>
      </c>
      <c r="D4" s="2">
        <v>2774</v>
      </c>
      <c r="E4" s="2">
        <v>2679</v>
      </c>
      <c r="F4" s="2">
        <v>2777</v>
      </c>
      <c r="G4" s="2">
        <v>2820</v>
      </c>
      <c r="H4" s="2">
        <v>2887</v>
      </c>
      <c r="I4" s="2">
        <v>3013</v>
      </c>
      <c r="J4" s="2">
        <v>3101</v>
      </c>
      <c r="K4" s="2">
        <v>2983</v>
      </c>
      <c r="L4" s="2">
        <v>3068</v>
      </c>
      <c r="M4" s="2">
        <v>3107</v>
      </c>
      <c r="N4" s="2">
        <v>3109</v>
      </c>
    </row>
    <row r="5" spans="1:15" x14ac:dyDescent="0.2">
      <c r="A5" s="3" t="s">
        <v>14</v>
      </c>
      <c r="B5" s="69">
        <v>403.41666666666669</v>
      </c>
      <c r="C5" s="69">
        <v>409</v>
      </c>
      <c r="D5" s="69">
        <v>406</v>
      </c>
      <c r="E5" s="69">
        <v>406</v>
      </c>
      <c r="F5" s="69">
        <v>401</v>
      </c>
      <c r="G5" s="69">
        <v>401</v>
      </c>
      <c r="H5" s="69">
        <v>402</v>
      </c>
      <c r="I5" s="69">
        <v>402</v>
      </c>
      <c r="J5" s="69">
        <v>402</v>
      </c>
      <c r="K5" s="69">
        <v>401</v>
      </c>
      <c r="L5" s="69">
        <v>402</v>
      </c>
      <c r="M5" s="69">
        <v>403</v>
      </c>
      <c r="N5" s="69">
        <v>406</v>
      </c>
    </row>
    <row r="6" spans="1:15" x14ac:dyDescent="0.2">
      <c r="A6" s="3" t="s">
        <v>15</v>
      </c>
      <c r="B6" s="69">
        <v>755.16666666666663</v>
      </c>
      <c r="C6" s="69">
        <v>509</v>
      </c>
      <c r="D6" s="69">
        <v>507</v>
      </c>
      <c r="E6" s="69">
        <v>524</v>
      </c>
      <c r="F6" s="69">
        <v>535</v>
      </c>
      <c r="G6" s="69">
        <v>587</v>
      </c>
      <c r="H6" s="69">
        <v>657</v>
      </c>
      <c r="I6" s="69">
        <v>777</v>
      </c>
      <c r="J6" s="69">
        <v>785</v>
      </c>
      <c r="K6" s="69">
        <v>662</v>
      </c>
      <c r="L6" s="69">
        <v>683</v>
      </c>
      <c r="M6" s="69">
        <v>698</v>
      </c>
      <c r="N6" s="69">
        <v>656</v>
      </c>
      <c r="O6" s="49" t="s">
        <v>107</v>
      </c>
    </row>
    <row r="7" spans="1:15" x14ac:dyDescent="0.2">
      <c r="A7" s="4" t="s">
        <v>16</v>
      </c>
      <c r="B7" s="69">
        <v>80.666666666666671</v>
      </c>
      <c r="C7" s="70">
        <v>77</v>
      </c>
      <c r="D7" s="70">
        <v>75</v>
      </c>
      <c r="E7" s="70">
        <v>73</v>
      </c>
      <c r="F7" s="70">
        <v>72</v>
      </c>
      <c r="G7" s="70">
        <v>74</v>
      </c>
      <c r="H7" s="70">
        <v>80</v>
      </c>
      <c r="I7" s="70">
        <v>83</v>
      </c>
      <c r="J7" s="70">
        <v>87</v>
      </c>
      <c r="K7" s="70">
        <v>84</v>
      </c>
      <c r="L7" s="70">
        <v>86</v>
      </c>
      <c r="M7" s="70">
        <v>84</v>
      </c>
      <c r="N7" s="70">
        <v>93</v>
      </c>
    </row>
    <row r="8" spans="1:15" x14ac:dyDescent="0.2">
      <c r="A8" s="4" t="s">
        <v>17</v>
      </c>
      <c r="B8" s="69">
        <v>61.833333333333336</v>
      </c>
      <c r="C8" s="70">
        <v>56</v>
      </c>
      <c r="D8" s="70">
        <v>47</v>
      </c>
      <c r="E8" s="70">
        <v>54</v>
      </c>
      <c r="F8" s="70">
        <v>61</v>
      </c>
      <c r="G8" s="70">
        <v>62</v>
      </c>
      <c r="H8" s="70">
        <v>64</v>
      </c>
      <c r="I8" s="70">
        <v>65</v>
      </c>
      <c r="J8" s="70">
        <v>66</v>
      </c>
      <c r="K8" s="70">
        <v>73</v>
      </c>
      <c r="L8" s="70">
        <v>70</v>
      </c>
      <c r="M8" s="70">
        <v>65</v>
      </c>
      <c r="N8" s="70">
        <v>59</v>
      </c>
    </row>
    <row r="9" spans="1:15" x14ac:dyDescent="0.2">
      <c r="A9" s="4" t="s">
        <v>18</v>
      </c>
      <c r="B9" s="6">
        <v>175.16666666666666</v>
      </c>
      <c r="C9" s="11">
        <v>152</v>
      </c>
      <c r="D9" s="11">
        <v>144</v>
      </c>
      <c r="E9" s="11">
        <v>153</v>
      </c>
      <c r="F9" s="11">
        <v>150</v>
      </c>
      <c r="G9" s="11">
        <v>159</v>
      </c>
      <c r="H9" s="11">
        <v>152</v>
      </c>
      <c r="I9" s="11">
        <v>177</v>
      </c>
      <c r="J9" s="11">
        <v>183</v>
      </c>
      <c r="K9" s="11">
        <v>194</v>
      </c>
      <c r="L9" s="11">
        <v>218</v>
      </c>
      <c r="M9" s="11">
        <v>225</v>
      </c>
      <c r="N9" s="11">
        <v>195</v>
      </c>
      <c r="O9" s="16"/>
    </row>
    <row r="10" spans="1:15" x14ac:dyDescent="0.2">
      <c r="A10" s="4" t="s">
        <v>19</v>
      </c>
      <c r="B10" s="69">
        <v>72.416666666666671</v>
      </c>
      <c r="C10" s="70">
        <v>72</v>
      </c>
      <c r="D10" s="70">
        <v>73</v>
      </c>
      <c r="E10" s="70">
        <v>72</v>
      </c>
      <c r="F10" s="70">
        <v>75</v>
      </c>
      <c r="G10" s="70">
        <v>75</v>
      </c>
      <c r="H10" s="70">
        <v>69</v>
      </c>
      <c r="I10" s="70">
        <v>74</v>
      </c>
      <c r="J10" s="70">
        <v>76</v>
      </c>
      <c r="K10" s="70">
        <v>72</v>
      </c>
      <c r="L10" s="70">
        <v>69</v>
      </c>
      <c r="M10" s="70">
        <v>71</v>
      </c>
      <c r="N10" s="70">
        <v>71</v>
      </c>
      <c r="O10" s="16"/>
    </row>
    <row r="11" spans="1:15" x14ac:dyDescent="0.2">
      <c r="A11" s="4" t="s">
        <v>20</v>
      </c>
      <c r="B11" s="69">
        <v>54.25</v>
      </c>
      <c r="C11" s="70">
        <v>38</v>
      </c>
      <c r="D11" s="70">
        <v>43</v>
      </c>
      <c r="E11" s="70">
        <v>43</v>
      </c>
      <c r="F11" s="70">
        <v>57</v>
      </c>
      <c r="G11" s="70">
        <v>70</v>
      </c>
      <c r="H11" s="70">
        <v>45</v>
      </c>
      <c r="I11" s="70">
        <v>38</v>
      </c>
      <c r="J11" s="70">
        <v>32</v>
      </c>
      <c r="K11" s="70">
        <v>53</v>
      </c>
      <c r="L11" s="70">
        <v>77</v>
      </c>
      <c r="M11" s="70">
        <v>76</v>
      </c>
      <c r="N11" s="70">
        <v>79</v>
      </c>
      <c r="O11" s="62"/>
    </row>
    <row r="12" spans="1:15" ht="13.5" x14ac:dyDescent="0.2">
      <c r="A12" s="4" t="s">
        <v>25</v>
      </c>
      <c r="B12" s="69">
        <v>164.66666666666666</v>
      </c>
      <c r="C12" s="71" t="s">
        <v>23</v>
      </c>
      <c r="D12" s="71" t="s">
        <v>23</v>
      </c>
      <c r="E12" s="71" t="s">
        <v>23</v>
      </c>
      <c r="F12" s="71" t="s">
        <v>23</v>
      </c>
      <c r="G12" s="71" t="s">
        <v>23</v>
      </c>
      <c r="H12" s="71">
        <v>122</v>
      </c>
      <c r="I12" s="71">
        <v>184</v>
      </c>
      <c r="J12" s="70">
        <v>188</v>
      </c>
      <c r="K12" s="71" t="s">
        <v>23</v>
      </c>
      <c r="L12" s="71" t="s">
        <v>23</v>
      </c>
      <c r="M12" s="71" t="s">
        <v>23</v>
      </c>
      <c r="N12" s="71" t="s">
        <v>23</v>
      </c>
      <c r="O12" s="16"/>
    </row>
    <row r="13" spans="1:15" x14ac:dyDescent="0.2">
      <c r="A13" s="5" t="s">
        <v>22</v>
      </c>
      <c r="B13" s="69">
        <v>33.666666666666664</v>
      </c>
      <c r="C13" s="70">
        <v>26</v>
      </c>
      <c r="D13" s="70">
        <v>26</v>
      </c>
      <c r="E13" s="70">
        <v>27</v>
      </c>
      <c r="F13" s="70">
        <v>26</v>
      </c>
      <c r="G13" s="70">
        <v>32</v>
      </c>
      <c r="H13" s="70">
        <v>38</v>
      </c>
      <c r="I13" s="70">
        <v>40</v>
      </c>
      <c r="J13" s="70">
        <v>39</v>
      </c>
      <c r="K13" s="70">
        <v>41</v>
      </c>
      <c r="L13" s="70">
        <v>35</v>
      </c>
      <c r="M13" s="70">
        <v>37</v>
      </c>
      <c r="N13" s="70">
        <v>37</v>
      </c>
    </row>
    <row r="14" spans="1:15" x14ac:dyDescent="0.2">
      <c r="A14" s="34" t="s">
        <v>111</v>
      </c>
      <c r="B14" s="72">
        <v>1887.916666666667</v>
      </c>
      <c r="C14" s="73">
        <v>1840</v>
      </c>
      <c r="D14" s="73">
        <v>1861</v>
      </c>
      <c r="E14" s="73">
        <v>1749</v>
      </c>
      <c r="F14" s="73">
        <v>1841</v>
      </c>
      <c r="G14" s="73">
        <v>1832</v>
      </c>
      <c r="H14" s="73">
        <v>1828</v>
      </c>
      <c r="I14" s="73">
        <v>1834</v>
      </c>
      <c r="J14" s="73">
        <v>1914</v>
      </c>
      <c r="K14" s="73">
        <v>1920</v>
      </c>
      <c r="L14" s="73">
        <v>1983</v>
      </c>
      <c r="M14" s="73">
        <v>2006</v>
      </c>
      <c r="N14" s="73">
        <v>2047</v>
      </c>
    </row>
    <row r="15" spans="1:15" x14ac:dyDescent="0.2">
      <c r="A15" s="14" t="s">
        <v>26</v>
      </c>
      <c r="B15" s="2"/>
      <c r="C15" s="2"/>
      <c r="D15" s="2"/>
      <c r="E15" s="2"/>
      <c r="F15" s="2"/>
      <c r="G15" s="2"/>
      <c r="H15" s="2"/>
      <c r="I15" s="6"/>
      <c r="J15" s="6"/>
      <c r="K15" s="6"/>
      <c r="L15" s="6"/>
      <c r="M15" s="6"/>
      <c r="N15" s="6"/>
    </row>
    <row r="16" spans="1:15" x14ac:dyDescent="0.2">
      <c r="A16" s="110" t="s">
        <v>105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</sheetData>
  <mergeCells count="16">
    <mergeCell ref="A16:N17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14" sqref="A14:XFD14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  <col min="15" max="15" width="11.42578125" customWidth="1"/>
  </cols>
  <sheetData>
    <row r="1" spans="1:15" x14ac:dyDescent="0.2">
      <c r="A1" s="114" t="s">
        <v>104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24</v>
      </c>
    </row>
    <row r="3" spans="1:15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15" x14ac:dyDescent="0.2">
      <c r="A4" s="3" t="s">
        <v>0</v>
      </c>
      <c r="B4" s="2">
        <v>2385.083333333333</v>
      </c>
      <c r="C4" s="2">
        <v>2244</v>
      </c>
      <c r="D4" s="2">
        <v>2271</v>
      </c>
      <c r="E4" s="2">
        <v>2248</v>
      </c>
      <c r="F4" s="2">
        <v>2271</v>
      </c>
      <c r="G4" s="2">
        <v>2256</v>
      </c>
      <c r="H4" s="2">
        <v>2164</v>
      </c>
      <c r="I4" s="2">
        <v>2159</v>
      </c>
      <c r="J4" s="2">
        <v>2276</v>
      </c>
      <c r="K4" s="2">
        <v>2116</v>
      </c>
      <c r="L4" s="2">
        <v>2147</v>
      </c>
      <c r="M4" s="2">
        <v>2140</v>
      </c>
      <c r="N4" s="2">
        <v>2128</v>
      </c>
    </row>
    <row r="5" spans="1:15" x14ac:dyDescent="0.2">
      <c r="A5" s="3" t="s">
        <v>14</v>
      </c>
      <c r="B5" s="69">
        <v>435.41666666666669</v>
      </c>
      <c r="C5" s="69">
        <v>457</v>
      </c>
      <c r="D5" s="69">
        <v>460</v>
      </c>
      <c r="E5" s="69">
        <v>459</v>
      </c>
      <c r="F5" s="69">
        <v>448</v>
      </c>
      <c r="G5" s="69">
        <v>443</v>
      </c>
      <c r="H5" s="69">
        <v>435</v>
      </c>
      <c r="I5" s="69">
        <v>433</v>
      </c>
      <c r="J5" s="69">
        <v>421</v>
      </c>
      <c r="K5" s="69">
        <v>419</v>
      </c>
      <c r="L5" s="69">
        <v>417</v>
      </c>
      <c r="M5" s="69">
        <v>417</v>
      </c>
      <c r="N5" s="69">
        <v>416</v>
      </c>
    </row>
    <row r="6" spans="1:15" x14ac:dyDescent="0.2">
      <c r="A6" s="3" t="s">
        <v>15</v>
      </c>
      <c r="B6" s="69">
        <v>724.33333333333337</v>
      </c>
      <c r="C6" s="69">
        <v>578</v>
      </c>
      <c r="D6" s="69">
        <v>597</v>
      </c>
      <c r="E6" s="69">
        <v>569</v>
      </c>
      <c r="F6" s="69">
        <v>607</v>
      </c>
      <c r="G6" s="69">
        <v>578</v>
      </c>
      <c r="H6" s="69">
        <v>501</v>
      </c>
      <c r="I6" s="69">
        <v>500</v>
      </c>
      <c r="J6" s="69">
        <v>638</v>
      </c>
      <c r="K6" s="69">
        <v>476</v>
      </c>
      <c r="L6" s="69">
        <v>492</v>
      </c>
      <c r="M6" s="69">
        <v>495</v>
      </c>
      <c r="N6" s="69">
        <v>460</v>
      </c>
    </row>
    <row r="7" spans="1:15" x14ac:dyDescent="0.2">
      <c r="A7" s="4" t="s">
        <v>16</v>
      </c>
      <c r="B7" s="69">
        <v>84.5</v>
      </c>
      <c r="C7" s="70">
        <v>95</v>
      </c>
      <c r="D7" s="70">
        <v>98</v>
      </c>
      <c r="E7" s="70">
        <v>79</v>
      </c>
      <c r="F7" s="70">
        <v>88</v>
      </c>
      <c r="G7" s="70">
        <v>88</v>
      </c>
      <c r="H7" s="70">
        <v>84</v>
      </c>
      <c r="I7" s="70">
        <v>82</v>
      </c>
      <c r="J7" s="70">
        <v>82</v>
      </c>
      <c r="K7" s="70">
        <v>80</v>
      </c>
      <c r="L7" s="70">
        <v>81</v>
      </c>
      <c r="M7" s="70">
        <v>79</v>
      </c>
      <c r="N7" s="70">
        <v>78</v>
      </c>
    </row>
    <row r="8" spans="1:15" x14ac:dyDescent="0.2">
      <c r="A8" s="4" t="s">
        <v>17</v>
      </c>
      <c r="B8" s="69">
        <v>53.333333333333336</v>
      </c>
      <c r="C8" s="70">
        <v>53</v>
      </c>
      <c r="D8" s="70">
        <v>56</v>
      </c>
      <c r="E8" s="70">
        <v>57</v>
      </c>
      <c r="F8" s="70">
        <v>59</v>
      </c>
      <c r="G8" s="70">
        <v>49</v>
      </c>
      <c r="H8" s="70">
        <v>45</v>
      </c>
      <c r="I8" s="70">
        <v>48</v>
      </c>
      <c r="J8" s="70">
        <v>56</v>
      </c>
      <c r="K8" s="70">
        <v>47</v>
      </c>
      <c r="L8" s="70">
        <v>52</v>
      </c>
      <c r="M8" s="70">
        <v>59</v>
      </c>
      <c r="N8" s="70">
        <v>59</v>
      </c>
    </row>
    <row r="9" spans="1:15" x14ac:dyDescent="0.2">
      <c r="A9" s="4" t="s">
        <v>18</v>
      </c>
      <c r="B9" s="69">
        <v>170.08333333333334</v>
      </c>
      <c r="C9" s="70">
        <v>182</v>
      </c>
      <c r="D9" s="70">
        <v>169</v>
      </c>
      <c r="E9" s="70">
        <v>170</v>
      </c>
      <c r="F9" s="70">
        <v>175</v>
      </c>
      <c r="G9" s="70">
        <v>182</v>
      </c>
      <c r="H9" s="70">
        <v>166</v>
      </c>
      <c r="I9" s="70">
        <v>175</v>
      </c>
      <c r="J9" s="70">
        <v>173</v>
      </c>
      <c r="K9" s="70">
        <v>168</v>
      </c>
      <c r="L9" s="70">
        <v>171</v>
      </c>
      <c r="M9" s="70">
        <v>162</v>
      </c>
      <c r="N9" s="70">
        <v>148</v>
      </c>
      <c r="O9" s="16"/>
    </row>
    <row r="10" spans="1:15" x14ac:dyDescent="0.2">
      <c r="A10" s="4" t="s">
        <v>19</v>
      </c>
      <c r="B10" s="69">
        <v>70.916666666666671</v>
      </c>
      <c r="C10" s="70">
        <v>75</v>
      </c>
      <c r="D10" s="70">
        <v>74</v>
      </c>
      <c r="E10" s="70">
        <v>74</v>
      </c>
      <c r="F10" s="70">
        <v>74</v>
      </c>
      <c r="G10" s="70">
        <v>67</v>
      </c>
      <c r="H10" s="70">
        <v>65</v>
      </c>
      <c r="I10" s="70">
        <v>70</v>
      </c>
      <c r="J10" s="70">
        <v>66</v>
      </c>
      <c r="K10" s="70">
        <v>73</v>
      </c>
      <c r="L10" s="70">
        <v>70</v>
      </c>
      <c r="M10" s="70">
        <v>74</v>
      </c>
      <c r="N10" s="70">
        <v>69</v>
      </c>
      <c r="O10" s="16"/>
    </row>
    <row r="11" spans="1:15" x14ac:dyDescent="0.2">
      <c r="A11" s="4" t="s">
        <v>20</v>
      </c>
      <c r="B11" s="69">
        <v>46.75</v>
      </c>
      <c r="C11" s="70">
        <v>54</v>
      </c>
      <c r="D11" s="70">
        <v>77</v>
      </c>
      <c r="E11" s="70">
        <v>74</v>
      </c>
      <c r="F11" s="70">
        <v>79</v>
      </c>
      <c r="G11" s="70">
        <v>67</v>
      </c>
      <c r="H11" s="70">
        <v>42</v>
      </c>
      <c r="I11" s="70">
        <v>32</v>
      </c>
      <c r="J11" s="70">
        <v>25</v>
      </c>
      <c r="K11" s="70">
        <v>25</v>
      </c>
      <c r="L11" s="70">
        <v>32</v>
      </c>
      <c r="M11" s="70">
        <v>28</v>
      </c>
      <c r="N11" s="70">
        <v>26</v>
      </c>
      <c r="O11" s="62"/>
    </row>
    <row r="12" spans="1:15" ht="13.5" x14ac:dyDescent="0.2">
      <c r="A12" s="4" t="s">
        <v>25</v>
      </c>
      <c r="B12" s="69">
        <v>167</v>
      </c>
      <c r="C12" s="71" t="s">
        <v>23</v>
      </c>
      <c r="D12" s="71" t="s">
        <v>23</v>
      </c>
      <c r="E12" s="71" t="s">
        <v>23</v>
      </c>
      <c r="F12" s="71" t="s">
        <v>23</v>
      </c>
      <c r="G12" s="71" t="s">
        <v>23</v>
      </c>
      <c r="H12" s="71" t="s">
        <v>23</v>
      </c>
      <c r="I12" s="71" t="s">
        <v>23</v>
      </c>
      <c r="J12" s="70">
        <v>167</v>
      </c>
      <c r="K12" s="71" t="s">
        <v>23</v>
      </c>
      <c r="L12" s="71" t="s">
        <v>23</v>
      </c>
      <c r="M12" s="71" t="s">
        <v>23</v>
      </c>
      <c r="N12" s="71" t="s">
        <v>23</v>
      </c>
      <c r="O12" s="16"/>
    </row>
    <row r="13" spans="1:15" x14ac:dyDescent="0.2">
      <c r="A13" s="5" t="s">
        <v>22</v>
      </c>
      <c r="B13" s="69">
        <v>131.75</v>
      </c>
      <c r="C13" s="70">
        <v>150</v>
      </c>
      <c r="D13" s="70">
        <v>155</v>
      </c>
      <c r="E13" s="70">
        <v>143</v>
      </c>
      <c r="F13" s="70">
        <v>160</v>
      </c>
      <c r="G13" s="70">
        <v>155</v>
      </c>
      <c r="H13" s="70">
        <v>129</v>
      </c>
      <c r="I13" s="70">
        <v>123</v>
      </c>
      <c r="J13" s="70">
        <v>100</v>
      </c>
      <c r="K13" s="70">
        <v>120</v>
      </c>
      <c r="L13" s="70">
        <v>120</v>
      </c>
      <c r="M13" s="70">
        <v>121</v>
      </c>
      <c r="N13" s="70">
        <v>105</v>
      </c>
    </row>
    <row r="14" spans="1:15" x14ac:dyDescent="0.2">
      <c r="A14" s="34" t="s">
        <v>111</v>
      </c>
      <c r="B14" s="72">
        <v>1225.3333333333333</v>
      </c>
      <c r="C14" s="73">
        <v>1209</v>
      </c>
      <c r="D14" s="73">
        <v>1214</v>
      </c>
      <c r="E14" s="73">
        <v>1220</v>
      </c>
      <c r="F14" s="73">
        <v>1216</v>
      </c>
      <c r="G14" s="73">
        <v>1235</v>
      </c>
      <c r="H14" s="73">
        <v>1228</v>
      </c>
      <c r="I14" s="73">
        <v>1226</v>
      </c>
      <c r="J14" s="73">
        <v>1217</v>
      </c>
      <c r="K14" s="73">
        <v>1221</v>
      </c>
      <c r="L14" s="73">
        <v>1238</v>
      </c>
      <c r="M14" s="73">
        <v>1228</v>
      </c>
      <c r="N14" s="73">
        <v>1252</v>
      </c>
    </row>
    <row r="15" spans="1:15" x14ac:dyDescent="0.2">
      <c r="A15" s="14" t="s">
        <v>26</v>
      </c>
      <c r="B15" s="2"/>
      <c r="C15" s="2"/>
      <c r="D15" s="2"/>
      <c r="E15" s="2"/>
      <c r="F15" s="2"/>
      <c r="G15" s="2"/>
      <c r="H15" s="2"/>
      <c r="I15" s="6"/>
      <c r="J15" s="6"/>
      <c r="K15" s="6"/>
      <c r="L15" s="6"/>
      <c r="M15" s="6"/>
      <c r="N15" s="6"/>
    </row>
    <row r="16" spans="1:15" x14ac:dyDescent="0.2">
      <c r="A16" s="110" t="s">
        <v>105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</sheetData>
  <mergeCells count="16"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16:N17"/>
    <mergeCell ref="J2:J3"/>
    <mergeCell ref="K2:K3"/>
    <mergeCell ref="L2:L3"/>
    <mergeCell ref="M2:M3"/>
    <mergeCell ref="N2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R27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  <col min="15" max="15" width="6" customWidth="1"/>
    <col min="16" max="16" width="16.42578125" customWidth="1"/>
  </cols>
  <sheetData>
    <row r="1" spans="1:252" s="1" customFormat="1" ht="15" customHeight="1" x14ac:dyDescent="0.2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 s="64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52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24</v>
      </c>
      <c r="P2" s="9"/>
    </row>
    <row r="3" spans="1:252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P3" s="9"/>
    </row>
    <row r="4" spans="1:252" ht="12.75" customHeight="1" x14ac:dyDescent="0.2">
      <c r="A4" s="3" t="s">
        <v>0</v>
      </c>
      <c r="B4" s="2">
        <v>5540</v>
      </c>
      <c r="C4" s="2">
        <v>2762</v>
      </c>
      <c r="D4" s="2">
        <v>3006</v>
      </c>
      <c r="E4" s="2">
        <v>2989</v>
      </c>
      <c r="F4" s="2">
        <v>2960</v>
      </c>
      <c r="G4" s="2">
        <v>3036</v>
      </c>
      <c r="H4" s="2">
        <v>3107</v>
      </c>
      <c r="I4" s="2">
        <v>6223</v>
      </c>
      <c r="J4" s="2">
        <v>7384</v>
      </c>
      <c r="K4" s="2">
        <v>3055</v>
      </c>
      <c r="L4" s="2">
        <v>2970</v>
      </c>
      <c r="M4" s="2">
        <v>2952</v>
      </c>
      <c r="N4" s="2">
        <v>2897</v>
      </c>
      <c r="P4" s="12"/>
    </row>
    <row r="5" spans="1:252" ht="12.75" customHeight="1" x14ac:dyDescent="0.2">
      <c r="A5" s="3" t="s">
        <v>14</v>
      </c>
      <c r="B5" s="2">
        <v>472.33333333333331</v>
      </c>
      <c r="C5" s="6">
        <v>400</v>
      </c>
      <c r="D5" s="6">
        <v>500</v>
      </c>
      <c r="E5" s="6">
        <v>499</v>
      </c>
      <c r="F5" s="6">
        <v>499</v>
      </c>
      <c r="G5" s="6">
        <v>499</v>
      </c>
      <c r="H5" s="6">
        <v>476</v>
      </c>
      <c r="I5" s="6">
        <v>473</v>
      </c>
      <c r="J5" s="6">
        <v>471</v>
      </c>
      <c r="K5" s="6">
        <v>469</v>
      </c>
      <c r="L5" s="6">
        <v>460</v>
      </c>
      <c r="M5" s="6">
        <v>460</v>
      </c>
      <c r="N5" s="6">
        <v>462</v>
      </c>
      <c r="P5" s="12"/>
    </row>
    <row r="6" spans="1:252" ht="12.75" customHeight="1" x14ac:dyDescent="0.2">
      <c r="A6" s="3" t="s">
        <v>15</v>
      </c>
      <c r="B6" s="2">
        <v>3256.916666666667</v>
      </c>
      <c r="C6" s="2">
        <v>551</v>
      </c>
      <c r="D6" s="2">
        <v>694</v>
      </c>
      <c r="E6" s="2">
        <v>693</v>
      </c>
      <c r="F6" s="2">
        <v>636</v>
      </c>
      <c r="G6" s="2">
        <v>695</v>
      </c>
      <c r="H6" s="2">
        <v>815</v>
      </c>
      <c r="I6" s="2">
        <v>3934</v>
      </c>
      <c r="J6" s="2">
        <v>5112</v>
      </c>
      <c r="K6" s="2">
        <v>763</v>
      </c>
      <c r="L6" s="2">
        <v>725</v>
      </c>
      <c r="M6" s="2">
        <v>685</v>
      </c>
      <c r="N6" s="2">
        <v>641</v>
      </c>
      <c r="P6" s="2"/>
    </row>
    <row r="7" spans="1:252" ht="12.75" customHeight="1" x14ac:dyDescent="0.2">
      <c r="A7" s="4" t="s">
        <v>16</v>
      </c>
      <c r="B7" s="2">
        <v>95.75</v>
      </c>
      <c r="C7" s="10">
        <v>79</v>
      </c>
      <c r="D7" s="10">
        <v>81</v>
      </c>
      <c r="E7" s="10">
        <v>81</v>
      </c>
      <c r="F7" s="10">
        <v>80</v>
      </c>
      <c r="G7" s="10">
        <v>90</v>
      </c>
      <c r="H7" s="10">
        <v>100</v>
      </c>
      <c r="I7" s="11">
        <v>110</v>
      </c>
      <c r="J7" s="11">
        <v>116</v>
      </c>
      <c r="K7" s="11">
        <v>114</v>
      </c>
      <c r="L7" s="11">
        <v>104</v>
      </c>
      <c r="M7" s="11">
        <v>98</v>
      </c>
      <c r="N7" s="11">
        <v>96</v>
      </c>
      <c r="P7" s="10"/>
    </row>
    <row r="8" spans="1:252" ht="12.75" customHeight="1" x14ac:dyDescent="0.2">
      <c r="A8" s="4" t="s">
        <v>17</v>
      </c>
      <c r="B8" s="2">
        <v>59.333333333333336</v>
      </c>
      <c r="C8" s="10">
        <v>69</v>
      </c>
      <c r="D8" s="10">
        <v>56</v>
      </c>
      <c r="E8" s="10">
        <v>58</v>
      </c>
      <c r="F8" s="10">
        <v>54</v>
      </c>
      <c r="G8" s="10">
        <v>50</v>
      </c>
      <c r="H8" s="10">
        <v>52</v>
      </c>
      <c r="I8" s="11">
        <v>56</v>
      </c>
      <c r="J8" s="11">
        <v>56</v>
      </c>
      <c r="K8" s="11">
        <v>67</v>
      </c>
      <c r="L8" s="11">
        <v>70</v>
      </c>
      <c r="M8" s="11">
        <v>62</v>
      </c>
      <c r="N8" s="11">
        <v>62</v>
      </c>
      <c r="P8" s="10"/>
    </row>
    <row r="9" spans="1:252" ht="12.75" customHeight="1" x14ac:dyDescent="0.2">
      <c r="A9" s="4" t="s">
        <v>18</v>
      </c>
      <c r="B9" s="2">
        <v>166.33333333333334</v>
      </c>
      <c r="C9" s="10">
        <v>32</v>
      </c>
      <c r="D9" s="10">
        <v>176</v>
      </c>
      <c r="E9" s="10">
        <v>181</v>
      </c>
      <c r="F9" s="10">
        <v>183</v>
      </c>
      <c r="G9" s="10">
        <v>167</v>
      </c>
      <c r="H9" s="10">
        <v>174</v>
      </c>
      <c r="I9" s="11">
        <v>181</v>
      </c>
      <c r="J9" s="11">
        <v>192</v>
      </c>
      <c r="K9" s="11">
        <v>186</v>
      </c>
      <c r="L9" s="11">
        <v>187</v>
      </c>
      <c r="M9" s="11">
        <v>177</v>
      </c>
      <c r="N9" s="11">
        <v>160</v>
      </c>
      <c r="P9" s="11"/>
    </row>
    <row r="10" spans="1:252" ht="12.75" customHeight="1" x14ac:dyDescent="0.2">
      <c r="A10" s="4" t="s">
        <v>19</v>
      </c>
      <c r="B10" s="2">
        <v>68.75</v>
      </c>
      <c r="C10" s="15">
        <v>72</v>
      </c>
      <c r="D10" s="15">
        <v>69</v>
      </c>
      <c r="E10" s="15">
        <v>67</v>
      </c>
      <c r="F10" s="15">
        <v>66</v>
      </c>
      <c r="G10" s="15">
        <v>66</v>
      </c>
      <c r="H10" s="15">
        <v>67</v>
      </c>
      <c r="I10" s="15">
        <v>67</v>
      </c>
      <c r="J10" s="15">
        <v>75</v>
      </c>
      <c r="K10" s="15">
        <v>74</v>
      </c>
      <c r="L10" s="15">
        <v>67</v>
      </c>
      <c r="M10" s="15">
        <v>71</v>
      </c>
      <c r="N10" s="15">
        <v>64</v>
      </c>
      <c r="P10" s="6"/>
    </row>
    <row r="11" spans="1:252" ht="12.75" customHeight="1" x14ac:dyDescent="0.2">
      <c r="A11" s="4" t="s">
        <v>20</v>
      </c>
      <c r="B11" s="2">
        <v>62.166666666666664</v>
      </c>
      <c r="C11" s="10">
        <v>77</v>
      </c>
      <c r="D11" s="10">
        <v>81</v>
      </c>
      <c r="E11" s="10">
        <v>81</v>
      </c>
      <c r="F11" s="10">
        <v>26</v>
      </c>
      <c r="G11" s="10">
        <v>84</v>
      </c>
      <c r="H11" s="10">
        <v>73</v>
      </c>
      <c r="I11" s="11">
        <v>70</v>
      </c>
      <c r="J11" s="11">
        <v>65</v>
      </c>
      <c r="K11" s="11">
        <v>72</v>
      </c>
      <c r="L11" s="11">
        <v>57</v>
      </c>
      <c r="M11" s="11">
        <v>34</v>
      </c>
      <c r="N11" s="11">
        <v>26</v>
      </c>
    </row>
    <row r="12" spans="1:252" ht="12.75" customHeight="1" x14ac:dyDescent="0.2">
      <c r="A12" s="4" t="s">
        <v>25</v>
      </c>
      <c r="B12" s="2">
        <v>2571</v>
      </c>
      <c r="C12" s="11" t="s">
        <v>23</v>
      </c>
      <c r="D12" s="11" t="s">
        <v>23</v>
      </c>
      <c r="E12" s="11" t="s">
        <v>23</v>
      </c>
      <c r="F12" s="11" t="s">
        <v>23</v>
      </c>
      <c r="G12" s="11" t="s">
        <v>23</v>
      </c>
      <c r="H12" s="10">
        <v>126</v>
      </c>
      <c r="I12" s="11">
        <v>3212</v>
      </c>
      <c r="J12" s="11">
        <v>4375</v>
      </c>
      <c r="K12" s="11" t="s">
        <v>23</v>
      </c>
      <c r="L12" s="11" t="s">
        <v>23</v>
      </c>
      <c r="M12" s="11" t="s">
        <v>23</v>
      </c>
      <c r="N12" s="11"/>
      <c r="O12" s="16"/>
    </row>
    <row r="13" spans="1:252" ht="12.75" customHeight="1" x14ac:dyDescent="0.2">
      <c r="A13" s="4" t="s">
        <v>21</v>
      </c>
      <c r="B13" s="2">
        <v>82</v>
      </c>
      <c r="C13" s="15">
        <v>82</v>
      </c>
      <c r="D13" s="15">
        <v>82</v>
      </c>
      <c r="E13" s="15">
        <v>82</v>
      </c>
      <c r="F13" s="15">
        <v>82</v>
      </c>
      <c r="G13" s="15">
        <v>82</v>
      </c>
      <c r="H13" s="15">
        <v>82</v>
      </c>
      <c r="I13" s="15">
        <v>82</v>
      </c>
      <c r="J13" s="15">
        <v>82</v>
      </c>
      <c r="K13" s="15">
        <v>82</v>
      </c>
      <c r="L13" s="15">
        <v>82</v>
      </c>
      <c r="M13" s="15">
        <v>82</v>
      </c>
      <c r="N13" s="15">
        <v>82</v>
      </c>
    </row>
    <row r="14" spans="1:252" ht="12.75" customHeight="1" x14ac:dyDescent="0.2">
      <c r="A14" s="5" t="s">
        <v>22</v>
      </c>
      <c r="B14" s="2">
        <v>151.58333333333334</v>
      </c>
      <c r="C14" s="10">
        <v>140</v>
      </c>
      <c r="D14" s="10">
        <v>149</v>
      </c>
      <c r="E14" s="10">
        <v>143</v>
      </c>
      <c r="F14" s="10">
        <v>145</v>
      </c>
      <c r="G14" s="10">
        <v>156</v>
      </c>
      <c r="H14" s="10">
        <v>141</v>
      </c>
      <c r="I14" s="10">
        <v>156</v>
      </c>
      <c r="J14" s="10">
        <v>151</v>
      </c>
      <c r="K14" s="10">
        <v>168</v>
      </c>
      <c r="L14" s="10">
        <v>158</v>
      </c>
      <c r="M14" s="10">
        <v>161</v>
      </c>
      <c r="N14" s="10">
        <v>151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</row>
    <row r="15" spans="1:252" ht="12.75" customHeight="1" x14ac:dyDescent="0.2">
      <c r="A15" s="34" t="s">
        <v>111</v>
      </c>
      <c r="B15" s="31">
        <v>1810.75</v>
      </c>
      <c r="C15" s="31">
        <v>1811</v>
      </c>
      <c r="D15" s="31">
        <v>1812</v>
      </c>
      <c r="E15" s="31">
        <v>1797</v>
      </c>
      <c r="F15" s="31">
        <v>1825</v>
      </c>
      <c r="G15" s="31">
        <v>1842</v>
      </c>
      <c r="H15" s="31">
        <v>1816</v>
      </c>
      <c r="I15" s="74">
        <v>1816</v>
      </c>
      <c r="J15" s="74">
        <v>1801</v>
      </c>
      <c r="K15" s="74">
        <v>1823</v>
      </c>
      <c r="L15" s="74">
        <v>1785</v>
      </c>
      <c r="M15" s="74">
        <v>1807</v>
      </c>
      <c r="N15" s="74">
        <v>1794</v>
      </c>
    </row>
    <row r="16" spans="1:252" ht="12.75" customHeight="1" x14ac:dyDescent="0.2">
      <c r="A16" s="113" t="s">
        <v>26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2.75" customHeight="1" x14ac:dyDescent="0.2">
      <c r="A17" s="110" t="s">
        <v>13</v>
      </c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spans="1:14" ht="12.75" customHeight="1" x14ac:dyDescent="0.2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</row>
    <row r="19" spans="1:14" ht="12.75" customHeight="1" x14ac:dyDescent="0.2"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2.75" customHeight="1" x14ac:dyDescent="0.2"/>
    <row r="21" spans="1:14" ht="12.75" customHeight="1" x14ac:dyDescent="0.2"/>
    <row r="22" spans="1:14" ht="12.75" customHeight="1" x14ac:dyDescent="0.2"/>
    <row r="23" spans="1:14" ht="12.75" customHeight="1" x14ac:dyDescent="0.2"/>
    <row r="24" spans="1:14" ht="12.75" customHeight="1" x14ac:dyDescent="0.2"/>
    <row r="25" spans="1:14" ht="12.75" customHeight="1" x14ac:dyDescent="0.2"/>
    <row r="26" spans="1:14" ht="12.75" customHeight="1" x14ac:dyDescent="0.2"/>
    <row r="27" spans="1:14" ht="12.75" customHeight="1" x14ac:dyDescent="0.2"/>
  </sheetData>
  <mergeCells count="17">
    <mergeCell ref="A1:N1"/>
    <mergeCell ref="M2:M3"/>
    <mergeCell ref="N2:N3"/>
    <mergeCell ref="A2:A3"/>
    <mergeCell ref="J2:J3"/>
    <mergeCell ref="K2:K3"/>
    <mergeCell ref="L2:L3"/>
    <mergeCell ref="B2:B3"/>
    <mergeCell ref="I2:I3"/>
    <mergeCell ref="A17:N18"/>
    <mergeCell ref="C2:C3"/>
    <mergeCell ref="D2:D3"/>
    <mergeCell ref="E2:E3"/>
    <mergeCell ref="F2:F3"/>
    <mergeCell ref="G2:G3"/>
    <mergeCell ref="H2:H3"/>
    <mergeCell ref="A16:N16"/>
  </mergeCells>
  <phoneticPr fontId="0" type="noConversion"/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7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  <col min="15" max="15" width="6" customWidth="1"/>
    <col min="16" max="16" width="28.140625" customWidth="1"/>
    <col min="18" max="18" width="16.42578125" customWidth="1"/>
  </cols>
  <sheetData>
    <row r="1" spans="1:254" s="1" customFormat="1" ht="15" customHeight="1" x14ac:dyDescent="0.2">
      <c r="A1" s="114" t="s">
        <v>46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/>
      <c r="Q1"/>
      <c r="R1"/>
      <c r="S1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54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24</v>
      </c>
    </row>
    <row r="3" spans="1:254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54" ht="12.75" customHeight="1" x14ac:dyDescent="0.2">
      <c r="A4" s="3" t="s">
        <v>0</v>
      </c>
      <c r="B4" s="2">
        <v>2901.75</v>
      </c>
      <c r="C4" s="2">
        <v>2791</v>
      </c>
      <c r="D4" s="2">
        <v>2787</v>
      </c>
      <c r="E4" s="2">
        <v>2874</v>
      </c>
      <c r="F4" s="2">
        <v>2721</v>
      </c>
      <c r="G4" s="2">
        <v>2808</v>
      </c>
      <c r="H4" s="2">
        <v>2882</v>
      </c>
      <c r="I4" s="2">
        <v>3013</v>
      </c>
      <c r="J4" s="2">
        <v>3000</v>
      </c>
      <c r="K4" s="2">
        <v>2930</v>
      </c>
      <c r="L4" s="2">
        <v>2810</v>
      </c>
      <c r="M4" s="2">
        <v>2829</v>
      </c>
      <c r="N4" s="2">
        <v>2782</v>
      </c>
    </row>
    <row r="5" spans="1:254" ht="12.75" customHeight="1" x14ac:dyDescent="0.2">
      <c r="A5" s="3" t="s">
        <v>14</v>
      </c>
      <c r="B5" s="2">
        <v>429.91666666666669</v>
      </c>
      <c r="C5" s="2">
        <v>506</v>
      </c>
      <c r="D5" s="2">
        <v>516</v>
      </c>
      <c r="E5" s="2">
        <v>517</v>
      </c>
      <c r="F5" s="2">
        <v>410</v>
      </c>
      <c r="G5" s="2">
        <v>410</v>
      </c>
      <c r="H5" s="2">
        <v>405</v>
      </c>
      <c r="I5" s="2">
        <v>407</v>
      </c>
      <c r="J5" s="2">
        <v>402</v>
      </c>
      <c r="K5" s="2">
        <v>399</v>
      </c>
      <c r="L5" s="2">
        <v>397</v>
      </c>
      <c r="M5" s="2">
        <v>390</v>
      </c>
      <c r="N5" s="2">
        <v>400</v>
      </c>
    </row>
    <row r="6" spans="1:254" ht="12.75" customHeight="1" x14ac:dyDescent="0.2">
      <c r="A6" s="3" t="s">
        <v>15</v>
      </c>
      <c r="B6" s="2">
        <v>754</v>
      </c>
      <c r="C6" s="2">
        <v>690</v>
      </c>
      <c r="D6" s="2">
        <v>673</v>
      </c>
      <c r="E6" s="2">
        <v>659</v>
      </c>
      <c r="F6" s="2">
        <v>668</v>
      </c>
      <c r="G6" s="2">
        <v>712</v>
      </c>
      <c r="H6" s="2">
        <v>799</v>
      </c>
      <c r="I6" s="2">
        <v>796</v>
      </c>
      <c r="J6" s="2">
        <v>800</v>
      </c>
      <c r="K6" s="2">
        <v>710</v>
      </c>
      <c r="L6" s="2">
        <v>638</v>
      </c>
      <c r="M6" s="2">
        <v>670</v>
      </c>
      <c r="N6" s="2">
        <v>639</v>
      </c>
      <c r="O6" s="16"/>
    </row>
    <row r="7" spans="1:254" ht="12.75" customHeight="1" x14ac:dyDescent="0.2">
      <c r="A7" s="4" t="s">
        <v>16</v>
      </c>
      <c r="B7" s="2">
        <v>89.166666666666671</v>
      </c>
      <c r="C7" s="21">
        <v>92</v>
      </c>
      <c r="D7" s="21">
        <v>86</v>
      </c>
      <c r="E7" s="21">
        <v>83</v>
      </c>
      <c r="F7" s="21">
        <v>82</v>
      </c>
      <c r="G7" s="21">
        <v>80</v>
      </c>
      <c r="H7" s="21">
        <v>83</v>
      </c>
      <c r="I7" s="21">
        <v>83</v>
      </c>
      <c r="J7" s="21">
        <v>112</v>
      </c>
      <c r="K7" s="21">
        <v>112</v>
      </c>
      <c r="L7" s="21">
        <v>88</v>
      </c>
      <c r="M7" s="21">
        <v>85</v>
      </c>
      <c r="N7" s="21">
        <v>84</v>
      </c>
    </row>
    <row r="8" spans="1:254" ht="12.75" customHeight="1" x14ac:dyDescent="0.2">
      <c r="A8" s="4" t="s">
        <v>17</v>
      </c>
      <c r="B8" s="2">
        <v>62.833333333333336</v>
      </c>
      <c r="C8" s="10">
        <v>59</v>
      </c>
      <c r="D8" s="10">
        <v>68</v>
      </c>
      <c r="E8" s="10">
        <v>66</v>
      </c>
      <c r="F8" s="10">
        <v>62</v>
      </c>
      <c r="G8" s="10">
        <v>65</v>
      </c>
      <c r="H8" s="10">
        <v>65</v>
      </c>
      <c r="I8" s="10">
        <v>65</v>
      </c>
      <c r="J8" s="10">
        <v>61</v>
      </c>
      <c r="K8" s="10">
        <v>61</v>
      </c>
      <c r="L8" s="10">
        <v>58</v>
      </c>
      <c r="M8" s="10">
        <v>60</v>
      </c>
      <c r="N8" s="10">
        <v>64</v>
      </c>
    </row>
    <row r="9" spans="1:254" ht="12.75" customHeight="1" x14ac:dyDescent="0.2">
      <c r="A9" s="4" t="s">
        <v>18</v>
      </c>
      <c r="B9" s="2">
        <v>167.16666666666666</v>
      </c>
      <c r="C9" s="10">
        <v>162</v>
      </c>
      <c r="D9" s="10">
        <v>163</v>
      </c>
      <c r="E9" s="10">
        <v>162</v>
      </c>
      <c r="F9" s="10">
        <v>171</v>
      </c>
      <c r="G9" s="10">
        <v>168</v>
      </c>
      <c r="H9" s="10">
        <v>187</v>
      </c>
      <c r="I9" s="10">
        <v>198</v>
      </c>
      <c r="J9" s="10">
        <v>183</v>
      </c>
      <c r="K9" s="10">
        <v>186</v>
      </c>
      <c r="L9" s="10">
        <v>112</v>
      </c>
      <c r="M9" s="10">
        <v>161</v>
      </c>
      <c r="N9" s="10">
        <v>153</v>
      </c>
    </row>
    <row r="10" spans="1:254" ht="12.75" customHeight="1" x14ac:dyDescent="0.2">
      <c r="A10" s="4" t="s">
        <v>19</v>
      </c>
      <c r="B10" s="2">
        <v>72.416666666666671</v>
      </c>
      <c r="C10" s="10">
        <v>71</v>
      </c>
      <c r="D10" s="10">
        <v>67</v>
      </c>
      <c r="E10" s="10">
        <v>71</v>
      </c>
      <c r="F10" s="10">
        <v>74</v>
      </c>
      <c r="G10" s="10">
        <v>76</v>
      </c>
      <c r="H10" s="10">
        <v>83</v>
      </c>
      <c r="I10" s="10">
        <v>81</v>
      </c>
      <c r="J10" s="10">
        <v>72</v>
      </c>
      <c r="K10" s="10">
        <v>69</v>
      </c>
      <c r="L10" s="10">
        <v>70</v>
      </c>
      <c r="M10" s="10">
        <v>72</v>
      </c>
      <c r="N10" s="10">
        <v>63</v>
      </c>
    </row>
    <row r="11" spans="1:254" ht="12.75" customHeight="1" x14ac:dyDescent="0.2">
      <c r="A11" s="4" t="s">
        <v>20</v>
      </c>
      <c r="B11" s="2">
        <v>78.166666666666671</v>
      </c>
      <c r="C11" s="10">
        <v>86</v>
      </c>
      <c r="D11" s="10">
        <v>69</v>
      </c>
      <c r="E11" s="10">
        <v>54</v>
      </c>
      <c r="F11" s="10">
        <v>72</v>
      </c>
      <c r="G11" s="10">
        <v>90</v>
      </c>
      <c r="H11" s="10">
        <v>90</v>
      </c>
      <c r="I11" s="10">
        <v>90</v>
      </c>
      <c r="J11" s="10">
        <v>90</v>
      </c>
      <c r="K11" s="10">
        <v>72</v>
      </c>
      <c r="L11" s="10">
        <v>77</v>
      </c>
      <c r="M11" s="10">
        <v>83</v>
      </c>
      <c r="N11" s="10">
        <v>65</v>
      </c>
    </row>
    <row r="12" spans="1:254" ht="12.75" customHeight="1" x14ac:dyDescent="0.2">
      <c r="A12" s="4" t="s">
        <v>45</v>
      </c>
      <c r="B12" s="2">
        <v>66</v>
      </c>
      <c r="C12" s="11" t="s">
        <v>23</v>
      </c>
      <c r="D12" s="11" t="s">
        <v>23</v>
      </c>
      <c r="E12" s="11" t="s">
        <v>23</v>
      </c>
      <c r="F12" s="11" t="s">
        <v>23</v>
      </c>
      <c r="G12" s="11" t="s">
        <v>23</v>
      </c>
      <c r="H12" s="11">
        <v>66</v>
      </c>
      <c r="I12" s="11">
        <v>66</v>
      </c>
      <c r="J12" s="11">
        <v>66</v>
      </c>
      <c r="K12" s="11" t="s">
        <v>23</v>
      </c>
      <c r="L12" s="11" t="s">
        <v>23</v>
      </c>
      <c r="M12" s="11" t="s">
        <v>23</v>
      </c>
      <c r="N12" s="11" t="s">
        <v>44</v>
      </c>
    </row>
    <row r="13" spans="1:254" ht="12.75" customHeight="1" x14ac:dyDescent="0.2">
      <c r="A13" s="4" t="s">
        <v>21</v>
      </c>
      <c r="B13" s="2">
        <v>80.916666666666671</v>
      </c>
      <c r="C13" s="10">
        <v>79</v>
      </c>
      <c r="D13" s="10">
        <v>80</v>
      </c>
      <c r="E13" s="10">
        <v>77</v>
      </c>
      <c r="F13" s="10">
        <v>79</v>
      </c>
      <c r="G13" s="10">
        <v>82</v>
      </c>
      <c r="H13" s="10">
        <v>82</v>
      </c>
      <c r="I13" s="10">
        <v>82</v>
      </c>
      <c r="J13" s="10">
        <v>82</v>
      </c>
      <c r="K13" s="10">
        <v>82</v>
      </c>
      <c r="L13" s="10">
        <v>82</v>
      </c>
      <c r="M13" s="10">
        <v>82</v>
      </c>
      <c r="N13" s="10">
        <v>82</v>
      </c>
    </row>
    <row r="14" spans="1:254" ht="12.75" customHeight="1" x14ac:dyDescent="0.2">
      <c r="A14" s="5" t="s">
        <v>22</v>
      </c>
      <c r="B14" s="2">
        <v>137.33333333333334</v>
      </c>
      <c r="C14" s="10">
        <v>141</v>
      </c>
      <c r="D14" s="10">
        <v>140</v>
      </c>
      <c r="E14" s="10">
        <v>146</v>
      </c>
      <c r="F14" s="10">
        <v>128</v>
      </c>
      <c r="G14" s="10">
        <v>151</v>
      </c>
      <c r="H14" s="10">
        <v>143</v>
      </c>
      <c r="I14" s="10">
        <v>131</v>
      </c>
      <c r="J14" s="10">
        <v>134</v>
      </c>
      <c r="K14" s="10">
        <v>128</v>
      </c>
      <c r="L14" s="10">
        <v>151</v>
      </c>
      <c r="M14" s="10">
        <v>127</v>
      </c>
      <c r="N14" s="10">
        <v>128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2.75" customHeight="1" x14ac:dyDescent="0.2">
      <c r="A15" s="34" t="s">
        <v>111</v>
      </c>
      <c r="B15" s="75">
        <v>1717.8333333333333</v>
      </c>
      <c r="C15" s="31">
        <v>1595</v>
      </c>
      <c r="D15" s="31">
        <v>1598</v>
      </c>
      <c r="E15" s="31">
        <v>1698</v>
      </c>
      <c r="F15" s="31">
        <v>1643</v>
      </c>
      <c r="G15" s="31">
        <v>1686</v>
      </c>
      <c r="H15" s="31">
        <v>1678</v>
      </c>
      <c r="I15" s="74">
        <v>1810</v>
      </c>
      <c r="J15" s="74">
        <v>1798</v>
      </c>
      <c r="K15" s="74">
        <v>1821</v>
      </c>
      <c r="L15" s="74">
        <v>1775</v>
      </c>
      <c r="M15" s="74">
        <v>1769</v>
      </c>
      <c r="N15" s="74">
        <v>1743</v>
      </c>
    </row>
    <row r="16" spans="1:254" ht="12.75" customHeight="1" x14ac:dyDescent="0.2">
      <c r="A16" s="110" t="s">
        <v>13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ht="12.75" customHeight="1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spans="1:14" ht="12.75" customHeight="1" x14ac:dyDescent="0.2"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"/>
    <row r="20" spans="1:14" ht="12.75" customHeight="1" x14ac:dyDescent="0.2"/>
    <row r="21" spans="1:14" ht="12.75" customHeight="1" x14ac:dyDescent="0.2"/>
    <row r="22" spans="1:14" ht="12.75" customHeight="1" x14ac:dyDescent="0.2"/>
    <row r="23" spans="1:14" ht="12.75" customHeight="1" x14ac:dyDescent="0.2"/>
    <row r="24" spans="1:14" ht="12.75" customHeight="1" x14ac:dyDescent="0.2"/>
    <row r="25" spans="1:14" ht="12.75" customHeight="1" x14ac:dyDescent="0.2"/>
    <row r="26" spans="1:14" ht="12.75" customHeight="1" x14ac:dyDescent="0.2"/>
    <row r="27" spans="1:14" ht="12.75" customHeight="1" x14ac:dyDescent="0.2"/>
  </sheetData>
  <mergeCells count="16">
    <mergeCell ref="A16:N17"/>
    <mergeCell ref="C2:C3"/>
    <mergeCell ref="D2:D3"/>
    <mergeCell ref="E2:E3"/>
    <mergeCell ref="F2:F3"/>
    <mergeCell ref="A1:N1"/>
    <mergeCell ref="M2:M3"/>
    <mergeCell ref="N2:N3"/>
    <mergeCell ref="A2:A3"/>
    <mergeCell ref="J2:J3"/>
    <mergeCell ref="K2:K3"/>
    <mergeCell ref="L2:L3"/>
    <mergeCell ref="G2:G3"/>
    <mergeCell ref="H2:H3"/>
    <mergeCell ref="B2:B3"/>
    <mergeCell ref="I2:I3"/>
  </mergeCells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7"/>
  <sheetViews>
    <sheetView workbookViewId="0">
      <selection sqref="A1:N1"/>
    </sheetView>
  </sheetViews>
  <sheetFormatPr baseColWidth="10" defaultRowHeight="12.75" x14ac:dyDescent="0.2"/>
  <cols>
    <col min="1" max="1" width="46.5703125" customWidth="1"/>
    <col min="2" max="2" width="8.5703125" customWidth="1"/>
    <col min="3" max="14" width="6.5703125" customWidth="1"/>
  </cols>
  <sheetData>
    <row r="1" spans="1:254" s="1" customFormat="1" ht="15" customHeight="1" x14ac:dyDescent="0.2">
      <c r="A1" s="114" t="s">
        <v>48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/>
    </row>
    <row r="2" spans="1:254" ht="12.75" customHeight="1" x14ac:dyDescent="0.2">
      <c r="A2" s="104" t="s">
        <v>12</v>
      </c>
      <c r="B2" s="106" t="s">
        <v>0</v>
      </c>
      <c r="C2" s="108" t="s">
        <v>1</v>
      </c>
      <c r="D2" s="108" t="s">
        <v>2</v>
      </c>
      <c r="E2" s="108" t="s">
        <v>3</v>
      </c>
      <c r="F2" s="108" t="s">
        <v>4</v>
      </c>
      <c r="G2" s="108" t="s">
        <v>5</v>
      </c>
      <c r="H2" s="108" t="s">
        <v>6</v>
      </c>
      <c r="I2" s="108" t="s">
        <v>7</v>
      </c>
      <c r="J2" s="108" t="s">
        <v>8</v>
      </c>
      <c r="K2" s="108" t="s">
        <v>9</v>
      </c>
      <c r="L2" s="108" t="s">
        <v>10</v>
      </c>
      <c r="M2" s="108" t="s">
        <v>11</v>
      </c>
      <c r="N2" s="108" t="s">
        <v>47</v>
      </c>
    </row>
    <row r="3" spans="1:254" ht="12.75" customHeight="1" x14ac:dyDescent="0.2">
      <c r="A3" s="105"/>
      <c r="B3" s="107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</row>
    <row r="4" spans="1:254" ht="12.75" customHeight="1" x14ac:dyDescent="0.2">
      <c r="A4" s="3" t="s">
        <v>0</v>
      </c>
      <c r="B4" s="6">
        <v>2914.5</v>
      </c>
      <c r="C4" s="2">
        <v>2714</v>
      </c>
      <c r="D4" s="2">
        <v>2864</v>
      </c>
      <c r="E4" s="2">
        <v>2737</v>
      </c>
      <c r="F4" s="2">
        <v>2710</v>
      </c>
      <c r="G4" s="2">
        <v>2759</v>
      </c>
      <c r="H4" s="2">
        <v>2915</v>
      </c>
      <c r="I4" s="2">
        <v>3024</v>
      </c>
      <c r="J4" s="2">
        <v>3014</v>
      </c>
      <c r="K4" s="2">
        <v>2825</v>
      </c>
      <c r="L4" s="2">
        <v>2840</v>
      </c>
      <c r="M4" s="2">
        <v>2815</v>
      </c>
      <c r="N4" s="2">
        <v>2791</v>
      </c>
    </row>
    <row r="5" spans="1:254" ht="12.75" customHeight="1" x14ac:dyDescent="0.2">
      <c r="A5" s="3" t="s">
        <v>14</v>
      </c>
      <c r="B5" s="2">
        <v>509.75</v>
      </c>
      <c r="C5" s="19">
        <v>505</v>
      </c>
      <c r="D5" s="19">
        <v>517</v>
      </c>
      <c r="E5" s="19">
        <v>517</v>
      </c>
      <c r="F5" s="19">
        <v>499</v>
      </c>
      <c r="G5" s="19">
        <v>499</v>
      </c>
      <c r="H5" s="19">
        <v>503</v>
      </c>
      <c r="I5" s="19">
        <v>519</v>
      </c>
      <c r="J5" s="19">
        <v>502</v>
      </c>
      <c r="K5" s="19">
        <v>502</v>
      </c>
      <c r="L5" s="19">
        <v>516</v>
      </c>
      <c r="M5" s="19">
        <v>519</v>
      </c>
      <c r="N5" s="19">
        <v>519</v>
      </c>
    </row>
    <row r="6" spans="1:254" ht="12.75" customHeight="1" x14ac:dyDescent="0.2">
      <c r="A6" s="3" t="s">
        <v>15</v>
      </c>
      <c r="B6" s="2">
        <v>814.58333333333337</v>
      </c>
      <c r="C6" s="2">
        <v>652</v>
      </c>
      <c r="D6" s="2">
        <v>654</v>
      </c>
      <c r="E6" s="2">
        <v>660</v>
      </c>
      <c r="F6" s="2">
        <v>683</v>
      </c>
      <c r="G6" s="2">
        <v>693</v>
      </c>
      <c r="H6" s="2">
        <v>806</v>
      </c>
      <c r="I6" s="2">
        <v>910</v>
      </c>
      <c r="J6" s="2">
        <v>909</v>
      </c>
      <c r="K6" s="2">
        <v>735</v>
      </c>
      <c r="L6" s="2">
        <v>723</v>
      </c>
      <c r="M6" s="2">
        <v>703</v>
      </c>
      <c r="N6" s="2">
        <v>681</v>
      </c>
    </row>
    <row r="7" spans="1:254" ht="12.75" customHeight="1" x14ac:dyDescent="0.2">
      <c r="A7" s="4" t="s">
        <v>16</v>
      </c>
      <c r="B7" s="2">
        <v>107.08333333333333</v>
      </c>
      <c r="C7" s="76">
        <v>96</v>
      </c>
      <c r="D7" s="76">
        <v>98</v>
      </c>
      <c r="E7" s="76">
        <v>98</v>
      </c>
      <c r="F7" s="76">
        <v>98</v>
      </c>
      <c r="G7" s="76">
        <v>98</v>
      </c>
      <c r="H7" s="76">
        <v>114</v>
      </c>
      <c r="I7" s="18">
        <v>127</v>
      </c>
      <c r="J7" s="18">
        <v>124</v>
      </c>
      <c r="K7" s="18">
        <v>118</v>
      </c>
      <c r="L7" s="18">
        <v>112</v>
      </c>
      <c r="M7" s="18">
        <v>104</v>
      </c>
      <c r="N7" s="18">
        <v>98</v>
      </c>
    </row>
    <row r="8" spans="1:254" ht="12.75" customHeight="1" x14ac:dyDescent="0.2">
      <c r="A8" s="4" t="s">
        <v>17</v>
      </c>
      <c r="B8" s="2">
        <v>62.25</v>
      </c>
      <c r="C8" s="76">
        <v>49</v>
      </c>
      <c r="D8" s="76">
        <v>54</v>
      </c>
      <c r="E8" s="76">
        <v>64</v>
      </c>
      <c r="F8" s="76">
        <v>67</v>
      </c>
      <c r="G8" s="76">
        <v>65</v>
      </c>
      <c r="H8" s="76">
        <v>64</v>
      </c>
      <c r="I8" s="18">
        <v>63</v>
      </c>
      <c r="J8" s="18">
        <v>68</v>
      </c>
      <c r="K8" s="18">
        <v>68</v>
      </c>
      <c r="L8" s="18">
        <v>67</v>
      </c>
      <c r="M8" s="18">
        <v>67</v>
      </c>
      <c r="N8" s="18">
        <v>51</v>
      </c>
    </row>
    <row r="9" spans="1:254" ht="12.75" customHeight="1" x14ac:dyDescent="0.2">
      <c r="A9" s="4" t="s">
        <v>18</v>
      </c>
      <c r="B9" s="2">
        <v>167.5</v>
      </c>
      <c r="C9" s="76">
        <v>151</v>
      </c>
      <c r="D9" s="76">
        <v>162</v>
      </c>
      <c r="E9" s="76">
        <v>165</v>
      </c>
      <c r="F9" s="76">
        <v>174</v>
      </c>
      <c r="G9" s="76">
        <v>174</v>
      </c>
      <c r="H9" s="76">
        <v>170</v>
      </c>
      <c r="I9" s="18">
        <v>175</v>
      </c>
      <c r="J9" s="18">
        <v>170</v>
      </c>
      <c r="K9" s="18">
        <v>171</v>
      </c>
      <c r="L9" s="18">
        <v>170</v>
      </c>
      <c r="M9" s="18">
        <v>166</v>
      </c>
      <c r="N9" s="18">
        <v>162</v>
      </c>
    </row>
    <row r="10" spans="1:254" ht="12.75" customHeight="1" x14ac:dyDescent="0.2">
      <c r="A10" s="4" t="s">
        <v>19</v>
      </c>
      <c r="B10" s="2">
        <v>74.333333333333329</v>
      </c>
      <c r="C10" s="76">
        <v>67</v>
      </c>
      <c r="D10" s="76">
        <v>68</v>
      </c>
      <c r="E10" s="76">
        <v>67</v>
      </c>
      <c r="F10" s="76">
        <v>73</v>
      </c>
      <c r="G10" s="76">
        <v>72</v>
      </c>
      <c r="H10" s="76">
        <v>83</v>
      </c>
      <c r="I10" s="18">
        <v>84</v>
      </c>
      <c r="J10" s="18">
        <v>85</v>
      </c>
      <c r="K10" s="18">
        <v>72</v>
      </c>
      <c r="L10" s="18">
        <v>73</v>
      </c>
      <c r="M10" s="18">
        <v>72</v>
      </c>
      <c r="N10" s="18">
        <v>76</v>
      </c>
    </row>
    <row r="11" spans="1:254" ht="12.75" customHeight="1" x14ac:dyDescent="0.2">
      <c r="A11" s="4" t="s">
        <v>20</v>
      </c>
      <c r="B11" s="2">
        <v>76.75</v>
      </c>
      <c r="C11" s="76">
        <v>68</v>
      </c>
      <c r="D11" s="76">
        <v>66</v>
      </c>
      <c r="E11" s="76">
        <v>69</v>
      </c>
      <c r="F11" s="76">
        <v>58</v>
      </c>
      <c r="G11" s="76">
        <v>71</v>
      </c>
      <c r="H11" s="76">
        <v>70</v>
      </c>
      <c r="I11" s="18">
        <v>92</v>
      </c>
      <c r="J11" s="18">
        <v>80</v>
      </c>
      <c r="K11" s="18">
        <v>89</v>
      </c>
      <c r="L11" s="18">
        <v>83</v>
      </c>
      <c r="M11" s="18">
        <v>87</v>
      </c>
      <c r="N11" s="18">
        <v>88</v>
      </c>
    </row>
    <row r="12" spans="1:254" ht="12.75" customHeight="1" x14ac:dyDescent="0.2">
      <c r="A12" s="4" t="s">
        <v>45</v>
      </c>
      <c r="B12" s="2">
        <v>107.33333333333333</v>
      </c>
      <c r="C12" s="77" t="s">
        <v>23</v>
      </c>
      <c r="D12" s="77" t="s">
        <v>23</v>
      </c>
      <c r="E12" s="77" t="s">
        <v>23</v>
      </c>
      <c r="F12" s="77" t="s">
        <v>23</v>
      </c>
      <c r="G12" s="77" t="s">
        <v>23</v>
      </c>
      <c r="H12" s="76">
        <v>66</v>
      </c>
      <c r="I12" s="18">
        <v>121</v>
      </c>
      <c r="J12" s="18">
        <v>135</v>
      </c>
      <c r="K12" s="18" t="s">
        <v>23</v>
      </c>
      <c r="L12" s="18" t="s">
        <v>23</v>
      </c>
      <c r="M12" s="18" t="s">
        <v>23</v>
      </c>
      <c r="N12" s="18" t="s">
        <v>23</v>
      </c>
    </row>
    <row r="13" spans="1:254" ht="12.75" customHeight="1" x14ac:dyDescent="0.2">
      <c r="A13" s="4" t="s">
        <v>21</v>
      </c>
      <c r="B13" s="2">
        <v>80.833333333333329</v>
      </c>
      <c r="C13" s="76">
        <v>80</v>
      </c>
      <c r="D13" s="76">
        <v>81</v>
      </c>
      <c r="E13" s="76">
        <v>82</v>
      </c>
      <c r="F13" s="76">
        <v>81</v>
      </c>
      <c r="G13" s="76">
        <v>81</v>
      </c>
      <c r="H13" s="76">
        <v>81</v>
      </c>
      <c r="I13" s="18">
        <v>82</v>
      </c>
      <c r="J13" s="18">
        <v>82</v>
      </c>
      <c r="K13" s="18">
        <v>82</v>
      </c>
      <c r="L13" s="18">
        <v>80</v>
      </c>
      <c r="M13" s="18">
        <v>79</v>
      </c>
      <c r="N13" s="18">
        <v>79</v>
      </c>
    </row>
    <row r="14" spans="1:254" ht="12.75" customHeight="1" x14ac:dyDescent="0.2">
      <c r="A14" s="5" t="s">
        <v>22</v>
      </c>
      <c r="B14" s="2">
        <v>138.5</v>
      </c>
      <c r="C14" s="76">
        <v>141</v>
      </c>
      <c r="D14" s="76">
        <v>125</v>
      </c>
      <c r="E14" s="76">
        <v>115</v>
      </c>
      <c r="F14" s="76">
        <v>132</v>
      </c>
      <c r="G14" s="76">
        <v>132</v>
      </c>
      <c r="H14" s="76">
        <v>158</v>
      </c>
      <c r="I14" s="76">
        <v>166</v>
      </c>
      <c r="J14" s="76">
        <v>165</v>
      </c>
      <c r="K14" s="76">
        <v>135</v>
      </c>
      <c r="L14" s="76">
        <v>138</v>
      </c>
      <c r="M14" s="76">
        <v>128</v>
      </c>
      <c r="N14" s="76">
        <v>127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2.75" customHeight="1" x14ac:dyDescent="0.2">
      <c r="A15" s="34" t="s">
        <v>111</v>
      </c>
      <c r="B15" s="31">
        <v>1590.1666666666667</v>
      </c>
      <c r="C15" s="31">
        <v>1557</v>
      </c>
      <c r="D15" s="31">
        <v>1693</v>
      </c>
      <c r="E15" s="31">
        <v>1560</v>
      </c>
      <c r="F15" s="31">
        <v>1528</v>
      </c>
      <c r="G15" s="31">
        <v>1567</v>
      </c>
      <c r="H15" s="31">
        <v>1606</v>
      </c>
      <c r="I15" s="74">
        <v>1595</v>
      </c>
      <c r="J15" s="74">
        <v>1603</v>
      </c>
      <c r="K15" s="74">
        <v>1588</v>
      </c>
      <c r="L15" s="74">
        <v>1601</v>
      </c>
      <c r="M15" s="74">
        <v>1593</v>
      </c>
      <c r="N15" s="74">
        <v>1591</v>
      </c>
    </row>
    <row r="16" spans="1:254" ht="12.75" customHeight="1" x14ac:dyDescent="0.2">
      <c r="A16" s="110" t="s">
        <v>13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</row>
    <row r="17" spans="1:14" ht="12.75" customHeight="1" x14ac:dyDescent="0.2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</row>
    <row r="18" spans="1:14" ht="12.75" customHeight="1" x14ac:dyDescent="0.2"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"/>
    <row r="20" spans="1:14" ht="12.75" customHeight="1" x14ac:dyDescent="0.2"/>
    <row r="21" spans="1:14" ht="12.75" customHeight="1" x14ac:dyDescent="0.2"/>
    <row r="22" spans="1:14" ht="12.75" customHeight="1" x14ac:dyDescent="0.2"/>
    <row r="23" spans="1:14" ht="12.75" customHeight="1" x14ac:dyDescent="0.2"/>
    <row r="24" spans="1:14" ht="12.75" customHeight="1" x14ac:dyDescent="0.2"/>
    <row r="25" spans="1:14" ht="12.75" customHeight="1" x14ac:dyDescent="0.2"/>
    <row r="26" spans="1:14" ht="12.75" customHeight="1" x14ac:dyDescent="0.2"/>
    <row r="27" spans="1:14" ht="12.75" customHeight="1" x14ac:dyDescent="0.2"/>
  </sheetData>
  <mergeCells count="16">
    <mergeCell ref="A16:N17"/>
    <mergeCell ref="C2:C3"/>
    <mergeCell ref="D2:D3"/>
    <mergeCell ref="E2:E3"/>
    <mergeCell ref="F2:F3"/>
    <mergeCell ref="G2:G3"/>
    <mergeCell ref="H2:H3"/>
    <mergeCell ref="A1:N1"/>
    <mergeCell ref="M2:M3"/>
    <mergeCell ref="N2:N3"/>
    <mergeCell ref="A2:A3"/>
    <mergeCell ref="J2:J3"/>
    <mergeCell ref="K2:K3"/>
    <mergeCell ref="L2:L3"/>
    <mergeCell ref="B2:B3"/>
    <mergeCell ref="I2:I3"/>
  </mergeCells>
  <pageMargins left="0.6" right="0.75" top="0.56999999999999995" bottom="1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PS_FAMILIA_AX09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borrar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Valeria Mantykow</cp:lastModifiedBy>
  <cp:lastPrinted>2010-08-06T11:52:39Z</cp:lastPrinted>
  <dcterms:created xsi:type="dcterms:W3CDTF">2005-11-15T18:59:11Z</dcterms:created>
  <dcterms:modified xsi:type="dcterms:W3CDTF">2022-08-01T17:29:50Z</dcterms:modified>
</cp:coreProperties>
</file>