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725"/>
  </bookViews>
  <sheets>
    <sheet name="A_MVH_AX15" sheetId="1" r:id="rId1"/>
    <sheet name="2015" sheetId="2" r:id="rId2"/>
    <sheet name="2014" sheetId="3" r:id="rId3"/>
    <sheet name="2013" sheetId="4" r:id="rId4"/>
    <sheet name="2012" sheetId="5" r:id="rId5"/>
    <sheet name="2011" sheetId="6" r:id="rId6"/>
    <sheet name="2010" sheetId="7" r:id="rId7"/>
    <sheet name="2009" sheetId="8" r:id="rId8"/>
    <sheet name="2008" sheetId="9" r:id="rId9"/>
    <sheet name="2007" sheetId="10" r:id="rId10"/>
    <sheet name="2006" sheetId="11" r:id="rId11"/>
    <sheet name="2005" sheetId="12" r:id="rId12"/>
    <sheet name="Ficha técnica" sheetId="13" r:id="rId1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18" i="12" l="1"/>
  <c r="B17" i="12" s="1"/>
  <c r="F17" i="12"/>
  <c r="E17" i="12"/>
  <c r="D17" i="12"/>
  <c r="C17" i="12"/>
  <c r="B16" i="12"/>
  <c r="B15" i="12"/>
  <c r="B14" i="12"/>
  <c r="B13" i="12"/>
  <c r="B12" i="12"/>
  <c r="B11" i="12"/>
  <c r="B10" i="12"/>
  <c r="B9" i="12"/>
  <c r="B8" i="12"/>
  <c r="B7" i="12"/>
  <c r="B6" i="12"/>
  <c r="B5" i="12" s="1"/>
  <c r="B4" i="12" s="1"/>
  <c r="F5" i="12"/>
  <c r="E5" i="12"/>
  <c r="E4" i="12" s="1"/>
  <c r="D5" i="12"/>
  <c r="C5" i="12"/>
  <c r="C4" i="12" s="1"/>
  <c r="F4" i="12"/>
  <c r="D4" i="12"/>
</calcChain>
</file>

<file path=xl/sharedStrings.xml><?xml version="1.0" encoding="utf-8"?>
<sst xmlns="http://schemas.openxmlformats.org/spreadsheetml/2006/main" count="376" uniqueCount="96">
  <si>
    <t>Partos realizados en hospitales del Gobierno de la Ciudad de Buenos Aires por tipo de parto según hospital. Ciudad de Buenos Aires. Años 2005/2015</t>
  </si>
  <si>
    <t>Año 2015</t>
  </si>
  <si>
    <t>Año 2014</t>
  </si>
  <si>
    <t>Año 2013</t>
  </si>
  <si>
    <t>Año 2012</t>
  </si>
  <si>
    <t>Año 2011</t>
  </si>
  <si>
    <t>Año 2010</t>
  </si>
  <si>
    <t>Año 2009</t>
  </si>
  <si>
    <t>Año 2008</t>
  </si>
  <si>
    <t>Año 2007</t>
  </si>
  <si>
    <t>Año 2006</t>
  </si>
  <si>
    <t>Año 2005</t>
  </si>
  <si>
    <t>Partos realizados en hospitales del Gobierno de la Ciudad de Buenos Aires por tipo de parto según hospital. Ciudad de Buenos Aires. Año 2015</t>
  </si>
  <si>
    <t>Hospital</t>
  </si>
  <si>
    <t>Tipo de parto</t>
  </si>
  <si>
    <t>Total</t>
  </si>
  <si>
    <t>Normal</t>
  </si>
  <si>
    <t>Cesárea</t>
  </si>
  <si>
    <t>Fórceps</t>
  </si>
  <si>
    <t>Otro</t>
  </si>
  <si>
    <t>Hospitales generales de agudos</t>
  </si>
  <si>
    <t>Álvarez</t>
  </si>
  <si>
    <t>Argerich</t>
  </si>
  <si>
    <t>-</t>
  </si>
  <si>
    <t>Durand</t>
  </si>
  <si>
    <t>Fernández</t>
  </si>
  <si>
    <t>Penna</t>
  </si>
  <si>
    <t>Piñero</t>
  </si>
  <si>
    <t>Pirovano</t>
  </si>
  <si>
    <t>Ramos Mejía</t>
  </si>
  <si>
    <t>Rivadavia</t>
  </si>
  <si>
    <t>Santojanni</t>
  </si>
  <si>
    <t>Vélez Sársfield</t>
  </si>
  <si>
    <t>Hospital  especializado</t>
  </si>
  <si>
    <t>Sardá</t>
  </si>
  <si>
    <r>
      <rPr>
        <b/>
        <sz val="8"/>
        <rFont val="Arial"/>
        <family val="2"/>
        <charset val="1"/>
      </rPr>
      <t>Nota:</t>
    </r>
    <r>
      <rPr>
        <sz val="8"/>
        <rFont val="Arial"/>
        <family val="2"/>
        <charset val="1"/>
      </rPr>
      <t xml:space="preserve"> a partir del año 2016 se interrumpe el envio de la información por parte de la fuente.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</si>
  <si>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Ministerio de Salud (GCBA). Subgerencia Operativa Estadísticas de Salud. </t>
    </r>
  </si>
  <si>
    <t>Partos realizados en hospitales del Gobierno de la Ciudad de Buenos Aires por tipo de parto según hospital. Ciudad de Buenos Aires. Año 2014</t>
  </si>
  <si>
    <r>
      <rPr>
        <sz val="9"/>
        <rFont val="Arial"/>
        <family val="2"/>
        <charset val="1"/>
      </rPr>
      <t>Álvarez</t>
    </r>
    <r>
      <rPr>
        <vertAlign val="superscript"/>
        <sz val="9"/>
        <rFont val="Arial"/>
        <family val="2"/>
        <charset val="1"/>
      </rPr>
      <t>1</t>
    </r>
  </si>
  <si>
    <r>
      <rPr>
        <sz val="9"/>
        <rFont val="Arial"/>
        <family val="2"/>
        <charset val="1"/>
      </rPr>
      <t>Durand</t>
    </r>
    <r>
      <rPr>
        <vertAlign val="superscript"/>
        <sz val="9"/>
        <rFont val="Arial"/>
        <family val="2"/>
        <charset val="1"/>
      </rPr>
      <t>2</t>
    </r>
  </si>
  <si>
    <r>
      <rPr>
        <sz val="9"/>
        <rFont val="Arial"/>
        <family val="2"/>
        <charset val="1"/>
      </rPr>
      <t>Vélez Sársfield</t>
    </r>
    <r>
      <rPr>
        <vertAlign val="superscript"/>
        <sz val="9"/>
        <rFont val="Arial"/>
        <family val="2"/>
        <charset val="1"/>
      </rPr>
      <t>3</t>
    </r>
  </si>
  <si>
    <r>
      <rPr>
        <vertAlign val="superscript"/>
        <sz val="8"/>
        <rFont val="Arial"/>
        <family val="2"/>
        <charset val="1"/>
      </rPr>
      <t xml:space="preserve">1 </t>
    </r>
    <r>
      <rPr>
        <sz val="8"/>
        <rFont val="Arial"/>
        <family val="2"/>
        <charset val="1"/>
      </rPr>
      <t>Servicio de obstetricia en reparación desde agosto de 2014</t>
    </r>
  </si>
  <si>
    <r>
      <rPr>
        <vertAlign val="superscript"/>
        <sz val="8"/>
        <rFont val="Arial"/>
        <family val="2"/>
        <charset val="1"/>
      </rPr>
      <t xml:space="preserve">2 </t>
    </r>
    <r>
      <rPr>
        <sz val="8"/>
        <rFont val="Arial"/>
        <family val="2"/>
        <charset val="1"/>
      </rPr>
      <t>Servicio de neonatología cerrado por infección desde el 24 al 27 de abril de 2014.</t>
    </r>
  </si>
  <si>
    <r>
      <rPr>
        <vertAlign val="superscript"/>
        <sz val="8"/>
        <rFont val="Arial"/>
        <family val="2"/>
        <charset val="1"/>
      </rPr>
      <t xml:space="preserve">3 </t>
    </r>
    <r>
      <rPr>
        <sz val="8"/>
        <rFont val="Arial"/>
        <family val="2"/>
        <charset val="1"/>
      </rPr>
      <t>Sala de partos y quirófanos en remodelación desde octubre de 2013.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</si>
  <si>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Ministerio de Salud (GCBA). Departamento de Estadísticas de Salud. </t>
    </r>
  </si>
  <si>
    <t>Partos realizados en hospitales del Gobierno de la Ciudad de Buenos Aires por tipo de parto según hospital. Ciudad de Buenos Aires. Año 2013</t>
  </si>
  <si>
    <t>Partos realizados en hospitales del Gobierno de la Ciudad de Buenos Aires por tipo de parto según hospital. Ciudad de Buenos Aires. Año 2012</t>
  </si>
  <si>
    <t>Partos realizados en hospitales del Gobierno de la Ciudad de Buenos Aires por tipo de parto según hospital. Ciudad de Buenos Aires. Año 2011</t>
  </si>
  <si>
    <t>Partos realizados en hospitales del Gobierno de la Ciudad de Buenos Aires por tipo de parto según hospital. Ciudad de Buenos Aires. Año 2010</t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</si>
  <si>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Ministerio de Salud (GCBA). Dirección de Estadísticas para la Salud. </t>
    </r>
  </si>
  <si>
    <t>Partos realizados en hospitales del Gobierno de la Ciudad de Buenos Aires por tipo de parto según hospital. Ciudad de Buenos Aires. Año 2009</t>
  </si>
  <si>
    <t>Partos realizados en hospitales del Gobierno de la Ciudad de Buenos Aires por tipo según hospital. Ciudad de Buenos Aires. Año 2008</t>
  </si>
  <si>
    <t>Cesáreas</t>
  </si>
  <si>
    <t>Otros</t>
  </si>
  <si>
    <t>Hospitales grales. de agudos</t>
  </si>
  <si>
    <t>Hospitales  especializados</t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</si>
  <si>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Ministerio de Salud. Dirección de Estadísticas para la Salud. </t>
    </r>
  </si>
  <si>
    <t>Partos realizados en hospitales del Gobierno de la Ciudad de Buenos Aires por tipo según hospital. Ciudad de Buenos Aires. Año 2007</t>
  </si>
  <si>
    <r>
      <rPr>
        <b/>
        <sz val="9"/>
        <rFont val="Arial"/>
        <family val="2"/>
        <charset val="1"/>
      </rPr>
      <t>Hospitales  especializados</t>
    </r>
    <r>
      <rPr>
        <sz val="9"/>
        <rFont val="Arial"/>
        <family val="2"/>
        <charset val="1"/>
      </rPr>
      <t xml:space="preserve"> </t>
    </r>
  </si>
  <si>
    <t>Partos realizados en hospitales del Gobierno de la Ciudad de Buenos Aires por tipo según hospital. Ciudad de Buenos Aires. Año 2006</t>
  </si>
  <si>
    <t xml:space="preserve">Hospitales grales. de agudos </t>
  </si>
  <si>
    <t>Partos realizados en hospitales del Gobierno de la Ciudad de Buenos Aires por tipo según hospital. Ciudad de Buenos Aires. Año 2005</t>
  </si>
  <si>
    <t>.</t>
  </si>
  <si>
    <r>
      <rPr>
        <b/>
        <sz val="8"/>
        <rFont val="Arial"/>
        <family val="2"/>
        <charset val="1"/>
      </rPr>
      <t xml:space="preserve">Fuente: </t>
    </r>
    <r>
      <rPr>
        <sz val="8"/>
        <rFont val="Arial"/>
        <family val="2"/>
        <charset val="1"/>
      </rPr>
      <t xml:space="preserve">Secretaría de Salud. Dirección de Estadísticas para la Salud. </t>
    </r>
  </si>
  <si>
    <t xml:space="preserve">FICHA TECNICA </t>
  </si>
  <si>
    <t>Archivo</t>
  </si>
  <si>
    <t>S_MVH_AX15</t>
  </si>
  <si>
    <t xml:space="preserve">Área Temática </t>
  </si>
  <si>
    <t>Salud</t>
  </si>
  <si>
    <t xml:space="preserve">Tema </t>
  </si>
  <si>
    <t>Movimiento Hospitalario GCBA</t>
  </si>
  <si>
    <t>Subtema</t>
  </si>
  <si>
    <t>Partos</t>
  </si>
  <si>
    <t>Serie</t>
  </si>
  <si>
    <t xml:space="preserve">Cantidad de partos en hospitales </t>
  </si>
  <si>
    <t>Objetivo</t>
  </si>
  <si>
    <t>Mostrar la evolución en el tiempo de las características de los partos realizados en los hospitales con internación dependiente del Gobierno de la Ciudad.</t>
  </si>
  <si>
    <t>Variable 1</t>
  </si>
  <si>
    <r>
      <rPr>
        <b/>
        <sz val="9"/>
        <rFont val="Arial"/>
        <family val="2"/>
        <charset val="1"/>
      </rPr>
      <t>Partos</t>
    </r>
    <r>
      <rPr>
        <sz val="9"/>
        <rFont val="Arial"/>
        <family val="2"/>
        <charset val="1"/>
      </rPr>
      <t>: es la expulsión o salida del claustro materno del feto viable y sus anexos. Se clasifica en: "Normal", "Cesárea", "Fórceps" y "Otros".</t>
    </r>
  </si>
  <si>
    <t xml:space="preserve">Definición Operativa </t>
  </si>
  <si>
    <t>Recuento de la cantidad de partos realizados en los hospitales dependiente del Gobierno de la Ciudad en cada año.</t>
  </si>
  <si>
    <t>Unidad de Medida</t>
  </si>
  <si>
    <t>Parto</t>
  </si>
  <si>
    <t>Método de Cálculo (formula)</t>
  </si>
  <si>
    <t>Sumatoria de los partos de cada hospital dependiente del Gobierno de la Ciudad en cada año.</t>
  </si>
  <si>
    <t>Variable 2</t>
  </si>
  <si>
    <r>
      <rPr>
        <b/>
        <sz val="9"/>
        <rFont val="Arial"/>
        <family val="2"/>
        <charset val="1"/>
      </rPr>
      <t xml:space="preserve">Tipo de parto: </t>
    </r>
    <r>
      <rPr>
        <u/>
        <sz val="9"/>
        <rFont val="Arial"/>
        <family val="2"/>
        <charset val="1"/>
      </rPr>
      <t>Normal</t>
    </r>
    <r>
      <rPr>
        <sz val="9"/>
        <rFont val="Arial"/>
        <family val="2"/>
        <charset val="1"/>
      </rPr>
      <t xml:space="preserve"> (realizado en condiciones completamente normales, es decir “parto espontáneo, en presentación cefálica, sin anormalidad ni complicación (…) y sin mención de manipulación ni de aplicación de instrumentos), </t>
    </r>
    <r>
      <rPr>
        <u/>
        <sz val="9"/>
        <rFont val="Arial"/>
        <family val="2"/>
        <charset val="1"/>
      </rPr>
      <t>Cesárea</t>
    </r>
    <r>
      <rPr>
        <sz val="9"/>
        <rFont val="Arial"/>
        <family val="2"/>
        <charset val="1"/>
      </rPr>
      <t xml:space="preserve"> (liberación del feto viable a través de una sección de la pared abdominal y del útero), </t>
    </r>
    <r>
      <rPr>
        <u/>
        <sz val="9"/>
        <rFont val="Arial"/>
        <family val="2"/>
        <charset val="1"/>
      </rPr>
      <t>Fórceps</t>
    </r>
    <r>
      <rPr>
        <sz val="9"/>
        <rFont val="Arial"/>
        <family val="2"/>
        <charset val="1"/>
      </rPr>
      <t xml:space="preserve"> (instrumento en forma de pinzas destinado especialmente a la presión y extracción de la cabeza del feto en los partos distócicos, sin peligro para la vida de este) y </t>
    </r>
    <r>
      <rPr>
        <u/>
        <sz val="9"/>
        <rFont val="Arial"/>
        <family val="2"/>
        <charset val="1"/>
      </rPr>
      <t>Otros</t>
    </r>
    <r>
      <rPr>
        <sz val="9"/>
        <rFont val="Arial"/>
        <family val="2"/>
        <charset val="1"/>
      </rPr>
      <t xml:space="preserve"> (se refiere a otras manipulaciones para la asistencia del parto).</t>
    </r>
  </si>
  <si>
    <t>Variable 3</t>
  </si>
  <si>
    <r>
      <rPr>
        <b/>
        <sz val="9"/>
        <rFont val="Arial"/>
        <family val="2"/>
        <charset val="1"/>
      </rPr>
      <t>Tipo de hospital:</t>
    </r>
    <r>
      <rPr>
        <sz val="9"/>
        <rFont val="Arial"/>
        <family val="2"/>
        <charset val="1"/>
      </rPr>
      <t xml:space="preserve"> refiere al tipo de atencion que brinda cada hospital. Puede ser </t>
    </r>
    <r>
      <rPr>
        <u/>
        <sz val="9"/>
        <rFont val="Arial"/>
        <family val="2"/>
        <charset val="1"/>
      </rPr>
      <t>General</t>
    </r>
    <r>
      <rPr>
        <sz val="9"/>
        <rFont val="Arial"/>
        <family val="2"/>
        <charset val="1"/>
      </rPr>
      <t xml:space="preserve"> (brinda servicios de promoción, prevención, diagnóstico, tratamientoy/o rehabilitación a personas que padecen o son sospechosas de padecer enfermedades, pudiendo tener o no internación, y debiendo contar como mínimo con tres especialidades de las básicas), </t>
    </r>
    <r>
      <rPr>
        <u/>
        <sz val="9"/>
        <rFont val="Arial"/>
        <family val="2"/>
        <charset val="1"/>
      </rPr>
      <t>Especializado</t>
    </r>
    <r>
      <rPr>
        <sz val="9"/>
        <rFont val="Arial"/>
        <family val="2"/>
        <charset val="1"/>
      </rPr>
      <t xml:space="preserve"> (brinda servicios de prevención, diagnóstico, tratamientoy/o rehabilitación a personas que padecen una enfermedad específica, o afección de un aparato o sistema, o pertenecen a un determinado grupo etario) o </t>
    </r>
    <r>
      <rPr>
        <u/>
        <sz val="9"/>
        <rFont val="Arial"/>
        <family val="2"/>
        <charset val="1"/>
      </rPr>
      <t>General de niños</t>
    </r>
    <r>
      <rPr>
        <sz val="9"/>
        <rFont val="Arial"/>
        <family val="2"/>
        <charset val="1"/>
      </rPr>
      <t xml:space="preserve"> (atiende sólo a pacientes hasta 18 años inclusive).</t>
    </r>
  </si>
  <si>
    <t>Periodicidad de Recepción (secundaria)</t>
  </si>
  <si>
    <t>Anual</t>
  </si>
  <si>
    <t>Periodicidad de recolección (primaria)</t>
  </si>
  <si>
    <t>Diario</t>
  </si>
  <si>
    <t xml:space="preserve">Periodicidad de Difusión </t>
  </si>
  <si>
    <t>Fuente</t>
  </si>
  <si>
    <t xml:space="preserve">Ministerio de Salud (GCBA). Subgerencia Operativa Estadísticas de Salud.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</si>
</sst>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\-??\ [$€]_-;_-@_-"/>
  </numFmts>
  <fonts count="31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0"/>
      <name val="Arial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8"/>
      <color rgb="FF003366"/>
      <name val="Cambria"/>
      <family val="2"/>
      <charset val="1"/>
    </font>
    <font>
      <u/>
      <sz val="11"/>
      <color rgb="FF0000FF"/>
      <name val="Calibri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vertAlign val="superscript"/>
      <sz val="9"/>
      <name val="Arial"/>
      <family val="2"/>
      <charset val="1"/>
    </font>
    <font>
      <vertAlign val="superscript"/>
      <sz val="8"/>
      <name val="Arial"/>
      <family val="2"/>
      <charset val="1"/>
    </font>
    <font>
      <u/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BFBF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BFBF"/>
        <bgColor rgb="FFFFCC99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FF"/>
        <bgColor rgb="FFFFFFCC"/>
      </patternFill>
    </fill>
  </fills>
  <borders count="28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9966"/>
      </left>
      <right style="thin">
        <color rgb="FF339966"/>
      </right>
      <top style="thin">
        <color rgb="FF339966"/>
      </top>
      <bottom style="thin">
        <color rgb="FF339966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55">
    <xf numFmtId="0" fontId="0" fillId="0" borderId="0"/>
    <xf numFmtId="0" fontId="20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3" fillId="4" borderId="0" applyBorder="0" applyProtection="0"/>
    <xf numFmtId="0" fontId="4" fillId="16" borderId="1" applyProtection="0"/>
    <xf numFmtId="0" fontId="5" fillId="0" borderId="2" applyProtection="0"/>
    <xf numFmtId="0" fontId="6" fillId="17" borderId="3" applyProtection="0"/>
    <xf numFmtId="0" fontId="7" fillId="0" borderId="0" applyBorder="0" applyProtection="0"/>
    <xf numFmtId="0" fontId="8" fillId="7" borderId="3" applyProtection="0"/>
    <xf numFmtId="164" fontId="30" fillId="0" borderId="0" applyBorder="0" applyProtection="0"/>
    <xf numFmtId="164" fontId="30" fillId="0" borderId="0" applyBorder="0" applyProtection="0"/>
    <xf numFmtId="0" fontId="9" fillId="3" borderId="0" applyBorder="0" applyProtection="0"/>
    <xf numFmtId="0" fontId="10" fillId="18" borderId="0" applyBorder="0" applyProtection="0">
      <alignment horizontal="center"/>
    </xf>
    <xf numFmtId="0" fontId="11" fillId="19" borderId="0" applyBorder="0" applyProtection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30" fillId="20" borderId="4" applyProtection="0"/>
    <xf numFmtId="0" fontId="30" fillId="20" borderId="4" applyProtection="0"/>
    <xf numFmtId="0" fontId="10" fillId="18" borderId="0" applyProtection="0">
      <alignment horizontal="center"/>
    </xf>
    <xf numFmtId="0" fontId="13" fillId="17" borderId="5" applyProtection="0"/>
    <xf numFmtId="0" fontId="12" fillId="4" borderId="6"/>
    <xf numFmtId="0" fontId="14" fillId="0" borderId="0" applyBorder="0" applyProtection="0"/>
    <xf numFmtId="0" fontId="15" fillId="0" borderId="0" applyBorder="0" applyProtection="0"/>
    <xf numFmtId="0" fontId="16" fillId="0" borderId="7" applyProtection="0"/>
    <xf numFmtId="0" fontId="17" fillId="0" borderId="8" applyProtection="0"/>
    <xf numFmtId="0" fontId="18" fillId="0" borderId="9" applyProtection="0"/>
    <xf numFmtId="0" fontId="7" fillId="0" borderId="10" applyProtection="0"/>
    <xf numFmtId="0" fontId="19" fillId="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24" borderId="0" applyBorder="0" applyProtection="0"/>
  </cellStyleXfs>
  <cellXfs count="84">
    <xf numFmtId="0" fontId="0" fillId="0" borderId="0" xfId="0"/>
    <xf numFmtId="0" fontId="10" fillId="0" borderId="14" xfId="33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wrapText="1"/>
    </xf>
    <xf numFmtId="0" fontId="21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wrapText="1"/>
    </xf>
    <xf numFmtId="0" fontId="23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13" xfId="0" applyFont="1" applyBorder="1" applyAlignment="1">
      <alignment horizontal="left"/>
    </xf>
    <xf numFmtId="0" fontId="23" fillId="25" borderId="0" xfId="0" applyFont="1" applyFill="1" applyBorder="1" applyAlignment="1">
      <alignment horizontal="left"/>
    </xf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33" applyFont="1" applyBorder="1" applyAlignment="1">
      <alignment horizontal="left"/>
    </xf>
    <xf numFmtId="0" fontId="12" fillId="0" borderId="0" xfId="33"/>
    <xf numFmtId="0" fontId="12" fillId="0" borderId="0" xfId="33" applyBorder="1"/>
    <xf numFmtId="0" fontId="12" fillId="0" borderId="0" xfId="34" applyFont="1" applyBorder="1" applyAlignment="1">
      <alignment horizontal="left"/>
    </xf>
    <xf numFmtId="0" fontId="20" fillId="0" borderId="0" xfId="1" applyFont="1" applyBorder="1" applyAlignment="1" applyProtection="1"/>
    <xf numFmtId="0" fontId="22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3" fontId="22" fillId="0" borderId="0" xfId="0" applyNumberFormat="1" applyFont="1" applyBorder="1" applyAlignment="1">
      <alignment horizontal="right"/>
    </xf>
    <xf numFmtId="3" fontId="22" fillId="0" borderId="1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1" fillId="0" borderId="0" xfId="0" applyFont="1" applyAlignment="1">
      <alignment horizontal="left"/>
    </xf>
    <xf numFmtId="3" fontId="21" fillId="0" borderId="0" xfId="0" applyNumberFormat="1" applyFont="1" applyBorder="1" applyAlignment="1">
      <alignment horizontal="right"/>
    </xf>
    <xf numFmtId="0" fontId="21" fillId="0" borderId="0" xfId="0" applyFont="1"/>
    <xf numFmtId="0" fontId="22" fillId="0" borderId="0" xfId="0" applyFont="1"/>
    <xf numFmtId="0" fontId="21" fillId="0" borderId="12" xfId="0" applyFont="1" applyBorder="1"/>
    <xf numFmtId="3" fontId="22" fillId="0" borderId="12" xfId="0" applyNumberFormat="1" applyFont="1" applyBorder="1" applyAlignment="1">
      <alignment horizontal="right"/>
    </xf>
    <xf numFmtId="3" fontId="21" fillId="0" borderId="12" xfId="0" applyNumberFormat="1" applyFont="1" applyBorder="1" applyAlignment="1">
      <alignment horizontal="right"/>
    </xf>
    <xf numFmtId="0" fontId="23" fillId="0" borderId="0" xfId="0" applyFont="1" applyBorder="1" applyAlignment="1">
      <alignment vertical="center"/>
    </xf>
    <xf numFmtId="3" fontId="21" fillId="0" borderId="0" xfId="0" applyNumberFormat="1" applyFont="1" applyAlignment="1">
      <alignment horizontal="right"/>
    </xf>
    <xf numFmtId="3" fontId="0" fillId="0" borderId="0" xfId="0" applyNumberFormat="1"/>
    <xf numFmtId="0" fontId="12" fillId="0" borderId="0" xfId="0" applyFont="1"/>
    <xf numFmtId="0" fontId="12" fillId="0" borderId="0" xfId="0" applyFont="1" applyBorder="1"/>
    <xf numFmtId="0" fontId="10" fillId="0" borderId="0" xfId="0" applyFont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0" fontId="10" fillId="0" borderId="0" xfId="0" applyFont="1" applyAlignment="1">
      <alignment horizontal="center"/>
    </xf>
    <xf numFmtId="3" fontId="21" fillId="0" borderId="0" xfId="0" applyNumberFormat="1" applyFont="1" applyBorder="1"/>
    <xf numFmtId="3" fontId="21" fillId="0" borderId="12" xfId="0" applyNumberFormat="1" applyFont="1" applyBorder="1"/>
    <xf numFmtId="3" fontId="22" fillId="0" borderId="0" xfId="0" applyNumberFormat="1" applyFont="1" applyBorder="1"/>
    <xf numFmtId="0" fontId="22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2" fillId="0" borderId="13" xfId="0" applyFont="1" applyBorder="1" applyAlignment="1">
      <alignment horizontal="left" vertical="center" wrapText="1"/>
    </xf>
    <xf numFmtId="3" fontId="22" fillId="0" borderId="13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left" vertical="center" wrapText="1"/>
    </xf>
    <xf numFmtId="3" fontId="22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lef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12" xfId="0" applyFont="1" applyBorder="1" applyAlignment="1">
      <alignment horizontal="left" vertical="center" wrapText="1"/>
    </xf>
    <xf numFmtId="3" fontId="22" fillId="0" borderId="12" xfId="0" applyNumberFormat="1" applyFont="1" applyBorder="1" applyAlignment="1">
      <alignment horizontal="right" vertical="center" wrapText="1"/>
    </xf>
    <xf numFmtId="3" fontId="21" fillId="0" borderId="12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/>
    </xf>
    <xf numFmtId="0" fontId="12" fillId="0" borderId="0" xfId="33" applyFont="1"/>
    <xf numFmtId="0" fontId="22" fillId="17" borderId="15" xfId="33" applyFont="1" applyFill="1" applyBorder="1" applyAlignment="1">
      <alignment horizontal="left" vertical="center" wrapText="1"/>
    </xf>
    <xf numFmtId="0" fontId="27" fillId="17" borderId="15" xfId="1" applyFont="1" applyFill="1" applyBorder="1" applyAlignment="1" applyProtection="1">
      <alignment horizontal="left" vertical="center" wrapText="1"/>
    </xf>
    <xf numFmtId="0" fontId="22" fillId="0" borderId="16" xfId="33" applyFont="1" applyBorder="1" applyAlignment="1">
      <alignment vertical="center" wrapText="1"/>
    </xf>
    <xf numFmtId="0" fontId="21" fillId="0" borderId="17" xfId="33" applyFont="1" applyBorder="1" applyAlignment="1">
      <alignment horizontal="left" vertical="center" wrapText="1"/>
    </xf>
    <xf numFmtId="0" fontId="22" fillId="0" borderId="18" xfId="33" applyFont="1" applyBorder="1" applyAlignment="1">
      <alignment vertical="center" wrapText="1"/>
    </xf>
    <xf numFmtId="0" fontId="12" fillId="0" borderId="19" xfId="33" applyFont="1" applyBorder="1"/>
    <xf numFmtId="0" fontId="22" fillId="0" borderId="20" xfId="33" applyFont="1" applyBorder="1" applyAlignment="1">
      <alignment vertical="center" wrapText="1"/>
    </xf>
    <xf numFmtId="0" fontId="21" fillId="0" borderId="19" xfId="33" applyFont="1" applyBorder="1" applyAlignment="1">
      <alignment horizontal="left" vertical="center" wrapText="1"/>
    </xf>
    <xf numFmtId="0" fontId="21" fillId="25" borderId="17" xfId="33" applyFont="1" applyFill="1" applyBorder="1" applyAlignment="1">
      <alignment horizontal="left" vertical="center" wrapText="1"/>
    </xf>
    <xf numFmtId="0" fontId="22" fillId="25" borderId="21" xfId="33" applyFont="1" applyFill="1" applyBorder="1" applyAlignment="1">
      <alignment vertical="center" wrapText="1"/>
    </xf>
    <xf numFmtId="0" fontId="22" fillId="25" borderId="22" xfId="33" applyFont="1" applyFill="1" applyBorder="1" applyAlignment="1">
      <alignment horizontal="left" vertical="center" wrapText="1"/>
    </xf>
    <xf numFmtId="0" fontId="22" fillId="25" borderId="20" xfId="33" applyFont="1" applyFill="1" applyBorder="1" applyAlignment="1">
      <alignment horizontal="center" vertical="center" wrapText="1"/>
    </xf>
    <xf numFmtId="0" fontId="21" fillId="25" borderId="23" xfId="33" applyFont="1" applyFill="1" applyBorder="1" applyAlignment="1">
      <alignment horizontal="left" vertical="center" wrapText="1"/>
    </xf>
    <xf numFmtId="0" fontId="22" fillId="25" borderId="20" xfId="33" applyFont="1" applyFill="1" applyBorder="1" applyAlignment="1">
      <alignment vertical="center" wrapText="1"/>
    </xf>
    <xf numFmtId="0" fontId="21" fillId="25" borderId="24" xfId="33" applyFont="1" applyFill="1" applyBorder="1" applyAlignment="1">
      <alignment horizontal="left" vertical="center" wrapText="1"/>
    </xf>
    <xf numFmtId="0" fontId="22" fillId="25" borderId="25" xfId="33" applyFont="1" applyFill="1" applyBorder="1" applyAlignment="1">
      <alignment vertical="center" wrapText="1"/>
    </xf>
    <xf numFmtId="0" fontId="28" fillId="25" borderId="26" xfId="33" applyFont="1" applyFill="1" applyBorder="1" applyAlignment="1">
      <alignment horizontal="left" vertical="center" wrapText="1"/>
    </xf>
    <xf numFmtId="0" fontId="22" fillId="0" borderId="15" xfId="33" applyFont="1" applyBorder="1" applyAlignment="1">
      <alignment vertical="center" wrapText="1"/>
    </xf>
    <xf numFmtId="0" fontId="22" fillId="25" borderId="19" xfId="33" applyFont="1" applyFill="1" applyBorder="1" applyAlignment="1">
      <alignment horizontal="left" vertical="center" wrapText="1"/>
    </xf>
    <xf numFmtId="0" fontId="29" fillId="0" borderId="0" xfId="33" applyFont="1"/>
    <xf numFmtId="0" fontId="21" fillId="25" borderId="27" xfId="33" applyFont="1" applyFill="1" applyBorder="1" applyAlignment="1">
      <alignment horizontal="left" vertical="center" wrapText="1"/>
    </xf>
    <xf numFmtId="0" fontId="22" fillId="0" borderId="25" xfId="33" applyFont="1" applyBorder="1" applyAlignment="1">
      <alignment vertical="center" wrapText="1"/>
    </xf>
    <xf numFmtId="0" fontId="21" fillId="0" borderId="26" xfId="33" applyFont="1" applyBorder="1" applyAlignment="1">
      <alignment horizontal="left" vertical="center" wrapText="1"/>
    </xf>
  </cellXfs>
  <cellStyles count="55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3"/>
    <cellStyle name="Celda de comprobación 2" xfId="21"/>
    <cellStyle name="Celda vinculada 2" xfId="22"/>
    <cellStyle name="Encabezado 4 2" xfId="24"/>
    <cellStyle name="Énfasis1 2" xfId="49"/>
    <cellStyle name="Énfasis2 2" xfId="50"/>
    <cellStyle name="Énfasis3 2" xfId="51"/>
    <cellStyle name="Énfasis4 2" xfId="52"/>
    <cellStyle name="Énfasis5 2" xfId="53"/>
    <cellStyle name="Énfasis6 2" xfId="54"/>
    <cellStyle name="Entrada 2" xfId="25"/>
    <cellStyle name="Euro" xfId="26"/>
    <cellStyle name="Euro 2" xfId="27"/>
    <cellStyle name="Hipervínculo" xfId="1" builtinId="8"/>
    <cellStyle name="Incorrecto 2" xfId="28"/>
    <cellStyle name="mio" xfId="29"/>
    <cellStyle name="Neutral 2" xfId="30"/>
    <cellStyle name="Normal" xfId="0" builtinId="0"/>
    <cellStyle name="Normal 2" xfId="31"/>
    <cellStyle name="Normal 3" xfId="32"/>
    <cellStyle name="Normal 3 2" xfId="33"/>
    <cellStyle name="Normal 4" xfId="34"/>
    <cellStyle name="Normal 4 2" xfId="35"/>
    <cellStyle name="Normal 5" xfId="36"/>
    <cellStyle name="Notas 2" xfId="37"/>
    <cellStyle name="Notas 3" xfId="38"/>
    <cellStyle name="Pato" xfId="39"/>
    <cellStyle name="Salida 2" xfId="40"/>
    <cellStyle name="tabla2" xfId="41"/>
    <cellStyle name="Texto de advertencia 2" xfId="42"/>
    <cellStyle name="Texto explicativo 2" xfId="43"/>
    <cellStyle name="Título 1 2" xfId="45"/>
    <cellStyle name="Título 2 2" xfId="46"/>
    <cellStyle name="Título 3 2" xfId="47"/>
    <cellStyle name="Título 4" xfId="48"/>
    <cellStyle name="Total 2" xfId="4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BFB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3"/>
  <sheetViews>
    <sheetView tabSelected="1" zoomScaleNormal="100" workbookViewId="0">
      <selection activeCell="G10" sqref="G10"/>
    </sheetView>
  </sheetViews>
  <sheetFormatPr baseColWidth="10" defaultColWidth="11.453125" defaultRowHeight="12.5" x14ac:dyDescent="0.25"/>
  <cols>
    <col min="1" max="257" width="11.36328125" style="14"/>
  </cols>
  <sheetData>
    <row r="1" spans="1:12" s="15" customForma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6"/>
    </row>
    <row r="3" spans="1:12" ht="14.5" x14ac:dyDescent="0.35">
      <c r="A3" s="17" t="s">
        <v>1</v>
      </c>
    </row>
    <row r="5" spans="1:12" ht="14.5" x14ac:dyDescent="0.35">
      <c r="A5" s="17" t="s">
        <v>2</v>
      </c>
    </row>
    <row r="7" spans="1:12" ht="14.5" x14ac:dyDescent="0.35">
      <c r="A7" s="17" t="s">
        <v>3</v>
      </c>
    </row>
    <row r="9" spans="1:12" ht="14.5" x14ac:dyDescent="0.35">
      <c r="A9" s="17" t="s">
        <v>4</v>
      </c>
    </row>
    <row r="11" spans="1:12" ht="14.5" x14ac:dyDescent="0.35">
      <c r="A11" s="17" t="s">
        <v>5</v>
      </c>
    </row>
    <row r="13" spans="1:12" ht="14.5" x14ac:dyDescent="0.35">
      <c r="A13" s="17" t="s">
        <v>6</v>
      </c>
    </row>
    <row r="15" spans="1:12" ht="14.5" x14ac:dyDescent="0.35">
      <c r="A15" s="17" t="s">
        <v>7</v>
      </c>
    </row>
    <row r="17" spans="1:1" ht="14.5" x14ac:dyDescent="0.35">
      <c r="A17" s="17" t="s">
        <v>8</v>
      </c>
    </row>
    <row r="19" spans="1:1" ht="14.5" x14ac:dyDescent="0.35">
      <c r="A19" s="17" t="s">
        <v>9</v>
      </c>
    </row>
    <row r="21" spans="1:1" ht="14.5" x14ac:dyDescent="0.35">
      <c r="A21" s="17" t="s">
        <v>10</v>
      </c>
    </row>
    <row r="23" spans="1:1" ht="14.5" x14ac:dyDescent="0.35">
      <c r="A23" s="17" t="s">
        <v>11</v>
      </c>
    </row>
  </sheetData>
  <mergeCells count="1">
    <mergeCell ref="A1:L1"/>
  </mergeCells>
  <hyperlinks>
    <hyperlink ref="A3" location="2015!A1" display="Año 2015"/>
    <hyperlink ref="A5" location="2014!A1" display="Año 2014"/>
    <hyperlink ref="A7" location="2013!A1" display="Año 2013"/>
    <hyperlink ref="A9" location="2012!A1" display="Año 2012"/>
    <hyperlink ref="A11" location="2011!A1" display="Año 2011"/>
    <hyperlink ref="A13" location="2010!A1" display="Año 2010"/>
    <hyperlink ref="A15" location="2009!A1" display="Año 2009"/>
    <hyperlink ref="A17" location="2008!A1" display="Año 2008"/>
    <hyperlink ref="A19" location="2007!A1" display="Año 2007"/>
    <hyperlink ref="A21" location="2006!A1" display="Año 2006"/>
    <hyperlink ref="A23" location="2005!A1" display="Año 2005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B32" sqref="B32"/>
    </sheetView>
  </sheetViews>
  <sheetFormatPr baseColWidth="10" defaultColWidth="11.08984375" defaultRowHeight="12.5" x14ac:dyDescent="0.25"/>
  <cols>
    <col min="1" max="1" width="33.36328125" customWidth="1"/>
    <col min="2" max="6" width="13.7265625" customWidth="1"/>
  </cols>
  <sheetData>
    <row r="1" spans="1:6" ht="26.25" customHeight="1" x14ac:dyDescent="0.25">
      <c r="A1" s="5" t="s">
        <v>57</v>
      </c>
      <c r="B1" s="5"/>
      <c r="C1" s="5"/>
      <c r="D1" s="5"/>
      <c r="E1" s="5"/>
      <c r="F1" s="5"/>
    </row>
    <row r="2" spans="1:6" ht="12.75" customHeight="1" x14ac:dyDescent="0.25">
      <c r="A2" s="4" t="s">
        <v>13</v>
      </c>
      <c r="B2" s="4" t="s">
        <v>14</v>
      </c>
      <c r="C2" s="4"/>
      <c r="D2" s="4"/>
      <c r="E2" s="4"/>
      <c r="F2" s="4"/>
    </row>
    <row r="3" spans="1:6" x14ac:dyDescent="0.25">
      <c r="A3" s="4"/>
      <c r="B3" s="43" t="s">
        <v>15</v>
      </c>
      <c r="C3" s="44" t="s">
        <v>16</v>
      </c>
      <c r="D3" s="44" t="s">
        <v>52</v>
      </c>
      <c r="E3" s="44" t="s">
        <v>18</v>
      </c>
      <c r="F3" s="44" t="s">
        <v>53</v>
      </c>
    </row>
    <row r="4" spans="1:6" x14ac:dyDescent="0.25">
      <c r="A4" s="50" t="s">
        <v>15</v>
      </c>
      <c r="B4" s="51">
        <v>31727</v>
      </c>
      <c r="C4" s="51">
        <v>23112</v>
      </c>
      <c r="D4" s="51">
        <v>8003</v>
      </c>
      <c r="E4" s="51">
        <v>570</v>
      </c>
      <c r="F4" s="51">
        <v>42</v>
      </c>
    </row>
    <row r="5" spans="1:6" x14ac:dyDescent="0.25">
      <c r="A5" s="52" t="s">
        <v>54</v>
      </c>
      <c r="B5" s="53">
        <v>24686</v>
      </c>
      <c r="C5" s="53">
        <v>18050</v>
      </c>
      <c r="D5" s="53">
        <v>6134</v>
      </c>
      <c r="E5" s="53">
        <v>474</v>
      </c>
      <c r="F5" s="53">
        <v>28</v>
      </c>
    </row>
    <row r="6" spans="1:6" x14ac:dyDescent="0.25">
      <c r="A6" s="54" t="s">
        <v>21</v>
      </c>
      <c r="B6" s="53">
        <v>894</v>
      </c>
      <c r="C6" s="55">
        <v>690</v>
      </c>
      <c r="D6" s="55">
        <v>183</v>
      </c>
      <c r="E6" s="55">
        <v>19</v>
      </c>
      <c r="F6" s="55">
        <v>2</v>
      </c>
    </row>
    <row r="7" spans="1:6" x14ac:dyDescent="0.25">
      <c r="A7" s="54" t="s">
        <v>22</v>
      </c>
      <c r="B7" s="53">
        <v>2772</v>
      </c>
      <c r="C7" s="55">
        <v>2120</v>
      </c>
      <c r="D7" s="55">
        <v>623</v>
      </c>
      <c r="E7" s="55">
        <v>29</v>
      </c>
      <c r="F7" s="55" t="s">
        <v>23</v>
      </c>
    </row>
    <row r="8" spans="1:6" x14ac:dyDescent="0.25">
      <c r="A8" s="54" t="s">
        <v>24</v>
      </c>
      <c r="B8" s="53">
        <v>1906</v>
      </c>
      <c r="C8" s="55">
        <v>1346</v>
      </c>
      <c r="D8" s="55">
        <v>515</v>
      </c>
      <c r="E8" s="55">
        <v>42</v>
      </c>
      <c r="F8" s="55">
        <v>3</v>
      </c>
    </row>
    <row r="9" spans="1:6" x14ac:dyDescent="0.25">
      <c r="A9" s="54" t="s">
        <v>25</v>
      </c>
      <c r="B9" s="53">
        <v>1988</v>
      </c>
      <c r="C9" s="55">
        <v>1371</v>
      </c>
      <c r="D9" s="55">
        <v>575</v>
      </c>
      <c r="E9" s="55">
        <v>40</v>
      </c>
      <c r="F9" s="55">
        <v>2</v>
      </c>
    </row>
    <row r="10" spans="1:6" x14ac:dyDescent="0.25">
      <c r="A10" s="54" t="s">
        <v>26</v>
      </c>
      <c r="B10" s="53">
        <v>3699</v>
      </c>
      <c r="C10" s="55">
        <v>2825</v>
      </c>
      <c r="D10" s="55">
        <v>829</v>
      </c>
      <c r="E10" s="55">
        <v>43</v>
      </c>
      <c r="F10" s="55">
        <v>2</v>
      </c>
    </row>
    <row r="11" spans="1:6" x14ac:dyDescent="0.25">
      <c r="A11" s="54" t="s">
        <v>27</v>
      </c>
      <c r="B11" s="53">
        <v>2914</v>
      </c>
      <c r="C11" s="55">
        <v>2395</v>
      </c>
      <c r="D11" s="55">
        <v>487</v>
      </c>
      <c r="E11" s="55">
        <v>32</v>
      </c>
      <c r="F11" s="55" t="s">
        <v>23</v>
      </c>
    </row>
    <row r="12" spans="1:6" x14ac:dyDescent="0.25">
      <c r="A12" s="54" t="s">
        <v>28</v>
      </c>
      <c r="B12" s="53">
        <v>1336</v>
      </c>
      <c r="C12" s="55">
        <v>951</v>
      </c>
      <c r="D12" s="55">
        <v>335</v>
      </c>
      <c r="E12" s="55">
        <v>50</v>
      </c>
      <c r="F12" s="55" t="s">
        <v>23</v>
      </c>
    </row>
    <row r="13" spans="1:6" x14ac:dyDescent="0.25">
      <c r="A13" s="54" t="s">
        <v>29</v>
      </c>
      <c r="B13" s="53">
        <v>1683</v>
      </c>
      <c r="C13" s="55">
        <v>1221</v>
      </c>
      <c r="D13" s="55">
        <v>444</v>
      </c>
      <c r="E13" s="55">
        <v>18</v>
      </c>
      <c r="F13" s="55" t="s">
        <v>23</v>
      </c>
    </row>
    <row r="14" spans="1:6" x14ac:dyDescent="0.25">
      <c r="A14" s="54" t="s">
        <v>30</v>
      </c>
      <c r="B14" s="53">
        <v>1512</v>
      </c>
      <c r="C14" s="55">
        <v>904</v>
      </c>
      <c r="D14" s="55">
        <v>567</v>
      </c>
      <c r="E14" s="55">
        <v>41</v>
      </c>
      <c r="F14" s="55" t="s">
        <v>23</v>
      </c>
    </row>
    <row r="15" spans="1:6" x14ac:dyDescent="0.25">
      <c r="A15" s="54" t="s">
        <v>31</v>
      </c>
      <c r="B15" s="53">
        <v>4401</v>
      </c>
      <c r="C15" s="55">
        <v>3167</v>
      </c>
      <c r="D15" s="55">
        <v>1139</v>
      </c>
      <c r="E15" s="55">
        <v>76</v>
      </c>
      <c r="F15" s="55">
        <v>19</v>
      </c>
    </row>
    <row r="16" spans="1:6" x14ac:dyDescent="0.25">
      <c r="A16" s="54" t="s">
        <v>32</v>
      </c>
      <c r="B16" s="53">
        <v>1581</v>
      </c>
      <c r="C16" s="55">
        <v>1060</v>
      </c>
      <c r="D16" s="55">
        <v>437</v>
      </c>
      <c r="E16" s="55">
        <v>84</v>
      </c>
      <c r="F16" s="55" t="s">
        <v>23</v>
      </c>
    </row>
    <row r="17" spans="1:6" x14ac:dyDescent="0.25">
      <c r="A17" s="52" t="s">
        <v>58</v>
      </c>
      <c r="B17" s="53">
        <v>7041</v>
      </c>
      <c r="C17" s="53">
        <v>5062</v>
      </c>
      <c r="D17" s="53">
        <v>1869</v>
      </c>
      <c r="E17" s="53">
        <v>96</v>
      </c>
      <c r="F17" s="53">
        <v>14</v>
      </c>
    </row>
    <row r="18" spans="1:6" x14ac:dyDescent="0.25">
      <c r="A18" s="56" t="s">
        <v>34</v>
      </c>
      <c r="B18" s="57">
        <v>7041</v>
      </c>
      <c r="C18" s="58">
        <v>5062</v>
      </c>
      <c r="D18" s="58">
        <v>1869</v>
      </c>
      <c r="E18" s="58">
        <v>96</v>
      </c>
      <c r="F18" s="58">
        <v>14</v>
      </c>
    </row>
    <row r="19" spans="1:6" ht="12.75" customHeight="1" x14ac:dyDescent="0.25">
      <c r="A19" s="3" t="s">
        <v>56</v>
      </c>
      <c r="B19" s="3"/>
      <c r="C19" s="3"/>
      <c r="D19" s="3"/>
      <c r="E19" s="3"/>
      <c r="F19" s="3"/>
    </row>
  </sheetData>
  <mergeCells count="4">
    <mergeCell ref="A1:F1"/>
    <mergeCell ref="A2:A3"/>
    <mergeCell ref="B2:F2"/>
    <mergeCell ref="A19:F19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A26" sqref="A26"/>
    </sheetView>
  </sheetViews>
  <sheetFormatPr baseColWidth="10" defaultColWidth="11.08984375" defaultRowHeight="12.5" x14ac:dyDescent="0.25"/>
  <cols>
    <col min="1" max="1" width="31" customWidth="1"/>
  </cols>
  <sheetData>
    <row r="1" spans="1:6" ht="27" customHeight="1" x14ac:dyDescent="0.25">
      <c r="A1" s="5" t="s">
        <v>59</v>
      </c>
      <c r="B1" s="5"/>
      <c r="C1" s="5"/>
      <c r="D1" s="5"/>
      <c r="E1" s="5"/>
      <c r="F1" s="5"/>
    </row>
    <row r="2" spans="1:6" ht="12.75" customHeight="1" x14ac:dyDescent="0.25">
      <c r="A2" s="4" t="s">
        <v>13</v>
      </c>
      <c r="B2" s="4" t="s">
        <v>14</v>
      </c>
      <c r="C2" s="4"/>
      <c r="D2" s="4"/>
      <c r="E2" s="4"/>
      <c r="F2" s="4"/>
    </row>
    <row r="3" spans="1:6" x14ac:dyDescent="0.25">
      <c r="A3" s="4"/>
      <c r="B3" s="43" t="s">
        <v>15</v>
      </c>
      <c r="C3" s="44" t="s">
        <v>16</v>
      </c>
      <c r="D3" s="44" t="s">
        <v>52</v>
      </c>
      <c r="E3" s="44" t="s">
        <v>18</v>
      </c>
      <c r="F3" s="44" t="s">
        <v>53</v>
      </c>
    </row>
    <row r="4" spans="1:6" x14ac:dyDescent="0.25">
      <c r="A4" s="52" t="s">
        <v>15</v>
      </c>
      <c r="B4" s="53">
        <v>29738</v>
      </c>
      <c r="C4" s="53">
        <v>21134</v>
      </c>
      <c r="D4" s="53">
        <v>7984</v>
      </c>
      <c r="E4" s="53">
        <v>588</v>
      </c>
      <c r="F4" s="53">
        <v>32</v>
      </c>
    </row>
    <row r="5" spans="1:6" x14ac:dyDescent="0.25">
      <c r="A5" s="52" t="s">
        <v>60</v>
      </c>
      <c r="B5" s="53">
        <v>22539</v>
      </c>
      <c r="C5" s="53">
        <v>16043</v>
      </c>
      <c r="D5" s="53">
        <v>6047</v>
      </c>
      <c r="E5" s="53">
        <v>424</v>
      </c>
      <c r="F5" s="53">
        <v>25</v>
      </c>
    </row>
    <row r="6" spans="1:6" x14ac:dyDescent="0.25">
      <c r="A6" s="54" t="s">
        <v>21</v>
      </c>
      <c r="B6" s="53">
        <v>1550</v>
      </c>
      <c r="C6" s="55">
        <v>1128</v>
      </c>
      <c r="D6" s="55">
        <v>384</v>
      </c>
      <c r="E6" s="55">
        <v>38</v>
      </c>
      <c r="F6" s="55">
        <v>0</v>
      </c>
    </row>
    <row r="7" spans="1:6" x14ac:dyDescent="0.25">
      <c r="A7" s="54" t="s">
        <v>22</v>
      </c>
      <c r="B7" s="53">
        <v>2371</v>
      </c>
      <c r="C7" s="55">
        <v>1760</v>
      </c>
      <c r="D7" s="55">
        <v>602</v>
      </c>
      <c r="E7" s="55">
        <v>9</v>
      </c>
      <c r="F7" s="55">
        <v>0</v>
      </c>
    </row>
    <row r="8" spans="1:6" x14ac:dyDescent="0.25">
      <c r="A8" s="54" t="s">
        <v>24</v>
      </c>
      <c r="B8" s="53">
        <v>1718</v>
      </c>
      <c r="C8" s="55">
        <v>1173</v>
      </c>
      <c r="D8" s="55">
        <v>504</v>
      </c>
      <c r="E8" s="55">
        <v>40</v>
      </c>
      <c r="F8" s="55">
        <v>1</v>
      </c>
    </row>
    <row r="9" spans="1:6" x14ac:dyDescent="0.25">
      <c r="A9" s="54" t="s">
        <v>25</v>
      </c>
      <c r="B9" s="53">
        <v>2084</v>
      </c>
      <c r="C9" s="55">
        <v>1370</v>
      </c>
      <c r="D9" s="55">
        <v>677</v>
      </c>
      <c r="E9" s="55">
        <v>33</v>
      </c>
      <c r="F9" s="55">
        <v>4</v>
      </c>
    </row>
    <row r="10" spans="1:6" x14ac:dyDescent="0.25">
      <c r="A10" s="54" t="s">
        <v>26</v>
      </c>
      <c r="B10" s="53">
        <v>2862</v>
      </c>
      <c r="C10" s="55">
        <v>2148</v>
      </c>
      <c r="D10" s="55">
        <v>681</v>
      </c>
      <c r="E10" s="55">
        <v>32</v>
      </c>
      <c r="F10" s="55">
        <v>1</v>
      </c>
    </row>
    <row r="11" spans="1:6" x14ac:dyDescent="0.25">
      <c r="A11" s="54" t="s">
        <v>27</v>
      </c>
      <c r="B11" s="53">
        <v>2507</v>
      </c>
      <c r="C11" s="55">
        <v>2013</v>
      </c>
      <c r="D11" s="55">
        <v>442</v>
      </c>
      <c r="E11" s="55">
        <v>52</v>
      </c>
      <c r="F11" s="55">
        <v>0</v>
      </c>
    </row>
    <row r="12" spans="1:6" x14ac:dyDescent="0.25">
      <c r="A12" s="54" t="s">
        <v>28</v>
      </c>
      <c r="B12" s="53">
        <v>1338</v>
      </c>
      <c r="C12" s="55">
        <v>919</v>
      </c>
      <c r="D12" s="55">
        <v>390</v>
      </c>
      <c r="E12" s="55">
        <v>29</v>
      </c>
      <c r="F12" s="55">
        <v>0</v>
      </c>
    </row>
    <row r="13" spans="1:6" x14ac:dyDescent="0.25">
      <c r="A13" s="54" t="s">
        <v>29</v>
      </c>
      <c r="B13" s="53">
        <v>1443</v>
      </c>
      <c r="C13" s="55">
        <v>1013</v>
      </c>
      <c r="D13" s="55">
        <v>418</v>
      </c>
      <c r="E13" s="55">
        <v>11</v>
      </c>
      <c r="F13" s="55">
        <v>1</v>
      </c>
    </row>
    <row r="14" spans="1:6" x14ac:dyDescent="0.25">
      <c r="A14" s="54" t="s">
        <v>30</v>
      </c>
      <c r="B14" s="53">
        <v>1307</v>
      </c>
      <c r="C14" s="55">
        <v>709</v>
      </c>
      <c r="D14" s="55">
        <v>543</v>
      </c>
      <c r="E14" s="55">
        <v>55</v>
      </c>
      <c r="F14" s="55">
        <v>0</v>
      </c>
    </row>
    <row r="15" spans="1:6" x14ac:dyDescent="0.25">
      <c r="A15" s="54" t="s">
        <v>31</v>
      </c>
      <c r="B15" s="53">
        <v>4223</v>
      </c>
      <c r="C15" s="55">
        <v>3000</v>
      </c>
      <c r="D15" s="55">
        <v>1135</v>
      </c>
      <c r="E15" s="55">
        <v>70</v>
      </c>
      <c r="F15" s="55">
        <v>18</v>
      </c>
    </row>
    <row r="16" spans="1:6" x14ac:dyDescent="0.25">
      <c r="A16" s="54" t="s">
        <v>32</v>
      </c>
      <c r="B16" s="53">
        <v>1136</v>
      </c>
      <c r="C16" s="55">
        <v>810</v>
      </c>
      <c r="D16" s="55">
        <v>271</v>
      </c>
      <c r="E16" s="55">
        <v>55</v>
      </c>
      <c r="F16" s="55">
        <v>0</v>
      </c>
    </row>
    <row r="17" spans="1:6" x14ac:dyDescent="0.25">
      <c r="A17" s="52" t="s">
        <v>55</v>
      </c>
      <c r="B17" s="53">
        <v>7199</v>
      </c>
      <c r="C17" s="53">
        <v>5091</v>
      </c>
      <c r="D17" s="53">
        <v>1937</v>
      </c>
      <c r="E17" s="53">
        <v>164</v>
      </c>
      <c r="F17" s="53">
        <v>7</v>
      </c>
    </row>
    <row r="18" spans="1:6" x14ac:dyDescent="0.25">
      <c r="A18" s="56" t="s">
        <v>34</v>
      </c>
      <c r="B18" s="57">
        <v>7199</v>
      </c>
      <c r="C18" s="58">
        <v>5091</v>
      </c>
      <c r="D18" s="58">
        <v>1937</v>
      </c>
      <c r="E18" s="58">
        <v>164</v>
      </c>
      <c r="F18" s="58">
        <v>7</v>
      </c>
    </row>
    <row r="19" spans="1:6" ht="12.75" customHeight="1" x14ac:dyDescent="0.25">
      <c r="A19" s="3" t="s">
        <v>56</v>
      </c>
      <c r="B19" s="3"/>
      <c r="C19" s="3"/>
      <c r="D19" s="3"/>
      <c r="E19" s="3"/>
      <c r="F19" s="3"/>
    </row>
  </sheetData>
  <mergeCells count="4">
    <mergeCell ref="A1:F1"/>
    <mergeCell ref="A2:A3"/>
    <mergeCell ref="B2:F2"/>
    <mergeCell ref="A19:F19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/>
  </sheetViews>
  <sheetFormatPr baseColWidth="10" defaultColWidth="9.1796875" defaultRowHeight="12.5" x14ac:dyDescent="0.25"/>
  <cols>
    <col min="1" max="1" width="26.6328125" customWidth="1"/>
    <col min="2" max="6" width="11.7265625" customWidth="1"/>
  </cols>
  <sheetData>
    <row r="1" spans="1:7" ht="30.75" customHeight="1" x14ac:dyDescent="0.25">
      <c r="A1" s="12" t="s">
        <v>61</v>
      </c>
      <c r="B1" s="12"/>
      <c r="C1" s="12"/>
      <c r="D1" s="12"/>
      <c r="E1" s="12"/>
      <c r="F1" s="12"/>
    </row>
    <row r="2" spans="1:7" x14ac:dyDescent="0.25">
      <c r="A2" s="2" t="s">
        <v>13</v>
      </c>
      <c r="B2" s="10" t="s">
        <v>14</v>
      </c>
      <c r="C2" s="10"/>
      <c r="D2" s="10"/>
      <c r="E2" s="10"/>
      <c r="F2" s="10"/>
    </row>
    <row r="3" spans="1:7" x14ac:dyDescent="0.25">
      <c r="A3" s="2"/>
      <c r="B3" s="18" t="s">
        <v>15</v>
      </c>
      <c r="C3" s="19" t="s">
        <v>16</v>
      </c>
      <c r="D3" s="19" t="s">
        <v>52</v>
      </c>
      <c r="E3" s="19" t="s">
        <v>18</v>
      </c>
      <c r="F3" s="19" t="s">
        <v>53</v>
      </c>
    </row>
    <row r="4" spans="1:7" x14ac:dyDescent="0.25">
      <c r="A4" s="59" t="s">
        <v>15</v>
      </c>
      <c r="B4" s="23">
        <f>SUM(B5+B17)</f>
        <v>30049</v>
      </c>
      <c r="C4" s="23">
        <f>SUM(C5+C17)</f>
        <v>21235</v>
      </c>
      <c r="D4" s="23">
        <f>SUM(D5+D17)</f>
        <v>8113</v>
      </c>
      <c r="E4" s="23">
        <f>SUM(E5+E17)</f>
        <v>668</v>
      </c>
      <c r="F4" s="23">
        <f>SUM(F5+F17)</f>
        <v>33</v>
      </c>
      <c r="G4" s="33"/>
    </row>
    <row r="5" spans="1:7" x14ac:dyDescent="0.25">
      <c r="A5" s="27" t="s">
        <v>54</v>
      </c>
      <c r="B5" s="23">
        <f>SUM(B6:B16)</f>
        <v>22965</v>
      </c>
      <c r="C5" s="23">
        <f>SUM(C6:C16)</f>
        <v>16412</v>
      </c>
      <c r="D5" s="23">
        <f>SUM(D6:D16)</f>
        <v>6035</v>
      </c>
      <c r="E5" s="23">
        <f>SUM(E6:E16)</f>
        <v>508</v>
      </c>
      <c r="F5" s="23">
        <f>SUM(F6:F16)</f>
        <v>10</v>
      </c>
      <c r="G5" s="33"/>
    </row>
    <row r="6" spans="1:7" x14ac:dyDescent="0.25">
      <c r="A6" s="24" t="s">
        <v>21</v>
      </c>
      <c r="B6" s="23">
        <f t="shared" ref="B6:B16" si="0">SUM(C6:F6)</f>
        <v>1249</v>
      </c>
      <c r="C6" s="40">
        <v>937</v>
      </c>
      <c r="D6" s="40">
        <v>287</v>
      </c>
      <c r="E6" s="40">
        <v>23</v>
      </c>
      <c r="F6" s="40">
        <v>2</v>
      </c>
    </row>
    <row r="7" spans="1:7" x14ac:dyDescent="0.25">
      <c r="A7" s="26" t="s">
        <v>22</v>
      </c>
      <c r="B7" s="23">
        <f t="shared" si="0"/>
        <v>2609</v>
      </c>
      <c r="C7" s="40">
        <v>1924</v>
      </c>
      <c r="D7" s="40">
        <v>649</v>
      </c>
      <c r="E7" s="40">
        <v>36</v>
      </c>
      <c r="F7" s="25" t="s">
        <v>62</v>
      </c>
    </row>
    <row r="8" spans="1:7" x14ac:dyDescent="0.25">
      <c r="A8" s="26" t="s">
        <v>24</v>
      </c>
      <c r="B8" s="23">
        <f t="shared" si="0"/>
        <v>1752</v>
      </c>
      <c r="C8" s="40">
        <v>1210</v>
      </c>
      <c r="D8" s="40">
        <v>493</v>
      </c>
      <c r="E8" s="40">
        <v>49</v>
      </c>
      <c r="F8" s="25" t="s">
        <v>62</v>
      </c>
    </row>
    <row r="9" spans="1:7" x14ac:dyDescent="0.25">
      <c r="A9" s="26" t="s">
        <v>25</v>
      </c>
      <c r="B9" s="23">
        <f t="shared" si="0"/>
        <v>2175</v>
      </c>
      <c r="C9" s="40">
        <v>1497</v>
      </c>
      <c r="D9" s="40">
        <v>621</v>
      </c>
      <c r="E9" s="40">
        <v>53</v>
      </c>
      <c r="F9" s="25">
        <v>4</v>
      </c>
    </row>
    <row r="10" spans="1:7" x14ac:dyDescent="0.25">
      <c r="A10" s="26" t="s">
        <v>26</v>
      </c>
      <c r="B10" s="23">
        <f t="shared" si="0"/>
        <v>2864</v>
      </c>
      <c r="C10" s="40">
        <v>2177</v>
      </c>
      <c r="D10" s="40">
        <v>634</v>
      </c>
      <c r="E10" s="40">
        <v>49</v>
      </c>
      <c r="F10" s="25">
        <v>4</v>
      </c>
    </row>
    <row r="11" spans="1:7" x14ac:dyDescent="0.25">
      <c r="A11" s="26" t="s">
        <v>27</v>
      </c>
      <c r="B11" s="23">
        <f t="shared" si="0"/>
        <v>2495</v>
      </c>
      <c r="C11" s="40">
        <v>2012</v>
      </c>
      <c r="D11" s="40">
        <v>426</v>
      </c>
      <c r="E11" s="40">
        <v>57</v>
      </c>
      <c r="F11" s="25" t="s">
        <v>62</v>
      </c>
    </row>
    <row r="12" spans="1:7" x14ac:dyDescent="0.25">
      <c r="A12" s="26" t="s">
        <v>28</v>
      </c>
      <c r="B12" s="23">
        <f t="shared" si="0"/>
        <v>1460</v>
      </c>
      <c r="C12" s="40">
        <v>1029</v>
      </c>
      <c r="D12" s="40">
        <v>385</v>
      </c>
      <c r="E12" s="40">
        <v>46</v>
      </c>
      <c r="F12" s="25" t="s">
        <v>62</v>
      </c>
    </row>
    <row r="13" spans="1:7" x14ac:dyDescent="0.25">
      <c r="A13" s="26" t="s">
        <v>29</v>
      </c>
      <c r="B13" s="23">
        <f t="shared" si="0"/>
        <v>1445</v>
      </c>
      <c r="C13" s="40">
        <v>1051</v>
      </c>
      <c r="D13" s="40">
        <v>377</v>
      </c>
      <c r="E13" s="40">
        <v>17</v>
      </c>
      <c r="F13" s="25" t="s">
        <v>62</v>
      </c>
      <c r="G13" s="33"/>
    </row>
    <row r="14" spans="1:7" x14ac:dyDescent="0.25">
      <c r="A14" s="26" t="s">
        <v>30</v>
      </c>
      <c r="B14" s="23">
        <f t="shared" si="0"/>
        <v>1531</v>
      </c>
      <c r="C14" s="40">
        <v>871</v>
      </c>
      <c r="D14" s="40">
        <v>598</v>
      </c>
      <c r="E14" s="40">
        <v>62</v>
      </c>
      <c r="F14" s="25" t="s">
        <v>62</v>
      </c>
    </row>
    <row r="15" spans="1:7" x14ac:dyDescent="0.25">
      <c r="A15" s="26" t="s">
        <v>31</v>
      </c>
      <c r="B15" s="23">
        <f t="shared" si="0"/>
        <v>4186</v>
      </c>
      <c r="C15" s="40">
        <v>2850</v>
      </c>
      <c r="D15" s="40">
        <v>1267</v>
      </c>
      <c r="E15" s="40">
        <v>69</v>
      </c>
      <c r="F15" s="25" t="s">
        <v>62</v>
      </c>
    </row>
    <row r="16" spans="1:7" x14ac:dyDescent="0.25">
      <c r="A16" s="26" t="s">
        <v>32</v>
      </c>
      <c r="B16" s="23">
        <f t="shared" si="0"/>
        <v>1199</v>
      </c>
      <c r="C16" s="40">
        <v>854</v>
      </c>
      <c r="D16" s="40">
        <v>298</v>
      </c>
      <c r="E16" s="40">
        <v>47</v>
      </c>
      <c r="F16" s="25" t="s">
        <v>62</v>
      </c>
    </row>
    <row r="17" spans="1:7" x14ac:dyDescent="0.25">
      <c r="A17" s="27" t="s">
        <v>55</v>
      </c>
      <c r="B17" s="21">
        <f>SUM(B18)</f>
        <v>7084</v>
      </c>
      <c r="C17" s="42">
        <f>SUM(C18)</f>
        <v>4823</v>
      </c>
      <c r="D17" s="42">
        <f>SUM(D18)</f>
        <v>2078</v>
      </c>
      <c r="E17" s="42">
        <f>SUM(E18)</f>
        <v>160</v>
      </c>
      <c r="F17" s="42">
        <f>SUM(F18)</f>
        <v>23</v>
      </c>
      <c r="G17" s="33"/>
    </row>
    <row r="18" spans="1:7" x14ac:dyDescent="0.25">
      <c r="A18" s="28" t="s">
        <v>34</v>
      </c>
      <c r="B18" s="29">
        <f>SUM(C18:F18)</f>
        <v>7084</v>
      </c>
      <c r="C18" s="41">
        <v>4823</v>
      </c>
      <c r="D18" s="41">
        <v>2078</v>
      </c>
      <c r="E18" s="41">
        <v>160</v>
      </c>
      <c r="F18" s="41">
        <v>23</v>
      </c>
      <c r="G18" s="33"/>
    </row>
    <row r="19" spans="1:7" x14ac:dyDescent="0.25">
      <c r="A19" s="48" t="s">
        <v>63</v>
      </c>
      <c r="B19" s="48"/>
      <c r="C19" s="49"/>
      <c r="D19" s="49"/>
      <c r="E19" s="49"/>
      <c r="F19" s="49"/>
      <c r="G19" s="49"/>
    </row>
    <row r="20" spans="1:7" x14ac:dyDescent="0.25">
      <c r="A20" s="49"/>
      <c r="B20" s="49"/>
    </row>
  </sheetData>
  <mergeCells count="3">
    <mergeCell ref="A1:F1"/>
    <mergeCell ref="A2:A3"/>
    <mergeCell ref="B2:F2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W18"/>
  <sheetViews>
    <sheetView zoomScaleNormal="100" workbookViewId="0">
      <selection activeCell="H14" sqref="H14"/>
    </sheetView>
  </sheetViews>
  <sheetFormatPr baseColWidth="10" defaultColWidth="11.453125" defaultRowHeight="12.5" x14ac:dyDescent="0.25"/>
  <cols>
    <col min="1" max="1" width="11.36328125" style="14"/>
    <col min="2" max="2" width="18" style="14" customWidth="1"/>
    <col min="3" max="3" width="66.6328125" style="60" customWidth="1"/>
    <col min="4" max="257" width="11.36328125" style="14"/>
  </cols>
  <sheetData>
    <row r="2" spans="2:5" ht="13.5" customHeight="1" x14ac:dyDescent="0.25">
      <c r="B2" s="1" t="s">
        <v>64</v>
      </c>
      <c r="C2" s="1"/>
    </row>
    <row r="3" spans="2:5" x14ac:dyDescent="0.25">
      <c r="B3" s="61" t="s">
        <v>65</v>
      </c>
      <c r="C3" s="62" t="s">
        <v>66</v>
      </c>
    </row>
    <row r="4" spans="2:5" x14ac:dyDescent="0.25">
      <c r="B4" s="63" t="s">
        <v>67</v>
      </c>
      <c r="C4" s="64" t="s">
        <v>68</v>
      </c>
    </row>
    <row r="5" spans="2:5" x14ac:dyDescent="0.25">
      <c r="B5" s="65" t="s">
        <v>69</v>
      </c>
      <c r="C5" s="66" t="s">
        <v>70</v>
      </c>
    </row>
    <row r="6" spans="2:5" x14ac:dyDescent="0.25">
      <c r="B6" s="65" t="s">
        <v>71</v>
      </c>
      <c r="C6" s="66" t="s">
        <v>72</v>
      </c>
    </row>
    <row r="7" spans="2:5" x14ac:dyDescent="0.25">
      <c r="B7" s="67" t="s">
        <v>73</v>
      </c>
      <c r="C7" s="68" t="s">
        <v>74</v>
      </c>
    </row>
    <row r="8" spans="2:5" ht="23" x14ac:dyDescent="0.25">
      <c r="B8" s="67" t="s">
        <v>75</v>
      </c>
      <c r="C8" s="69" t="s">
        <v>76</v>
      </c>
    </row>
    <row r="9" spans="2:5" ht="23" x14ac:dyDescent="0.25">
      <c r="B9" s="70" t="s">
        <v>77</v>
      </c>
      <c r="C9" s="71" t="s">
        <v>78</v>
      </c>
      <c r="E9"/>
    </row>
    <row r="10" spans="2:5" ht="23" x14ac:dyDescent="0.25">
      <c r="B10" s="72" t="s">
        <v>79</v>
      </c>
      <c r="C10" s="73" t="s">
        <v>80</v>
      </c>
    </row>
    <row r="11" spans="2:5" x14ac:dyDescent="0.25">
      <c r="B11" s="74" t="s">
        <v>81</v>
      </c>
      <c r="C11" s="75" t="s">
        <v>82</v>
      </c>
    </row>
    <row r="12" spans="2:5" ht="23" x14ac:dyDescent="0.25">
      <c r="B12" s="76" t="s">
        <v>83</v>
      </c>
      <c r="C12" s="77" t="s">
        <v>84</v>
      </c>
    </row>
    <row r="13" spans="2:5" ht="87.75" customHeight="1" x14ac:dyDescent="0.3">
      <c r="B13" s="78" t="s">
        <v>85</v>
      </c>
      <c r="C13" s="71" t="s">
        <v>86</v>
      </c>
      <c r="E13" s="36"/>
    </row>
    <row r="14" spans="2:5" ht="92" x14ac:dyDescent="0.25">
      <c r="B14" s="78" t="s">
        <v>87</v>
      </c>
      <c r="C14" s="79" t="s">
        <v>88</v>
      </c>
      <c r="D14" s="80"/>
      <c r="E14"/>
    </row>
    <row r="15" spans="2:5" ht="34.5" x14ac:dyDescent="0.3">
      <c r="B15" s="63" t="s">
        <v>89</v>
      </c>
      <c r="C15" s="81" t="s">
        <v>90</v>
      </c>
      <c r="E15" s="36"/>
    </row>
    <row r="16" spans="2:5" ht="34.5" x14ac:dyDescent="0.25">
      <c r="B16" s="63" t="s">
        <v>91</v>
      </c>
      <c r="C16" s="81" t="s">
        <v>92</v>
      </c>
      <c r="E16"/>
    </row>
    <row r="17" spans="2:5" ht="23" x14ac:dyDescent="0.3">
      <c r="B17" s="65" t="s">
        <v>93</v>
      </c>
      <c r="C17" s="73" t="s">
        <v>90</v>
      </c>
      <c r="E17" s="36"/>
    </row>
    <row r="18" spans="2:5" x14ac:dyDescent="0.25">
      <c r="B18" s="82" t="s">
        <v>94</v>
      </c>
      <c r="C18" s="83" t="s">
        <v>95</v>
      </c>
    </row>
  </sheetData>
  <mergeCells count="1">
    <mergeCell ref="B2:C2"/>
  </mergeCells>
  <pageMargins left="0.7" right="0.7" top="0.75" bottom="0.75" header="0.51180555555555496" footer="0.51180555555555496"/>
  <pageSetup paperSize="9" scale="90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activeCell="A20" sqref="A20:F20"/>
    </sheetView>
  </sheetViews>
  <sheetFormatPr baseColWidth="10" defaultColWidth="11.08984375" defaultRowHeight="12.5" x14ac:dyDescent="0.25"/>
  <cols>
    <col min="1" max="1" width="29.08984375" customWidth="1"/>
    <col min="2" max="5" width="11.81640625" customWidth="1"/>
    <col min="6" max="6" width="11.08984375" customWidth="1"/>
  </cols>
  <sheetData>
    <row r="1" spans="1:6" ht="25.5" customHeight="1" x14ac:dyDescent="0.25">
      <c r="A1" s="12" t="s">
        <v>12</v>
      </c>
      <c r="B1" s="12"/>
      <c r="C1" s="12"/>
      <c r="D1" s="12"/>
      <c r="E1" s="12"/>
      <c r="F1" s="12"/>
    </row>
    <row r="2" spans="1:6" x14ac:dyDescent="0.25">
      <c r="A2" s="11" t="s">
        <v>13</v>
      </c>
      <c r="B2" s="10" t="s">
        <v>14</v>
      </c>
      <c r="C2" s="10"/>
      <c r="D2" s="10"/>
      <c r="E2" s="10"/>
      <c r="F2" s="10"/>
    </row>
    <row r="3" spans="1:6" x14ac:dyDescent="0.25">
      <c r="A3" s="11"/>
      <c r="B3" s="18" t="s">
        <v>15</v>
      </c>
      <c r="C3" s="19" t="s">
        <v>16</v>
      </c>
      <c r="D3" s="19" t="s">
        <v>17</v>
      </c>
      <c r="E3" s="19" t="s">
        <v>18</v>
      </c>
      <c r="F3" s="19" t="s">
        <v>19</v>
      </c>
    </row>
    <row r="4" spans="1:6" x14ac:dyDescent="0.25">
      <c r="A4" s="20" t="s">
        <v>15</v>
      </c>
      <c r="B4" s="21">
        <v>26667</v>
      </c>
      <c r="C4" s="22">
        <v>17954</v>
      </c>
      <c r="D4" s="22">
        <v>8266</v>
      </c>
      <c r="E4" s="22">
        <v>384</v>
      </c>
      <c r="F4" s="22">
        <v>63</v>
      </c>
    </row>
    <row r="5" spans="1:6" x14ac:dyDescent="0.25">
      <c r="A5" s="20" t="s">
        <v>20</v>
      </c>
      <c r="B5" s="21">
        <v>21115</v>
      </c>
      <c r="C5" s="23">
        <v>14177</v>
      </c>
      <c r="D5" s="23">
        <v>6614</v>
      </c>
      <c r="E5" s="23">
        <v>262</v>
      </c>
      <c r="F5" s="23">
        <v>62</v>
      </c>
    </row>
    <row r="6" spans="1:6" x14ac:dyDescent="0.25">
      <c r="A6" s="24" t="s">
        <v>21</v>
      </c>
      <c r="B6" s="21">
        <v>1620</v>
      </c>
      <c r="C6" s="25">
        <v>1131</v>
      </c>
      <c r="D6" s="25">
        <v>464</v>
      </c>
      <c r="E6" s="25">
        <v>22</v>
      </c>
      <c r="F6" s="25">
        <v>3</v>
      </c>
    </row>
    <row r="7" spans="1:6" x14ac:dyDescent="0.25">
      <c r="A7" s="26" t="s">
        <v>22</v>
      </c>
      <c r="B7" s="21">
        <v>2377</v>
      </c>
      <c r="C7" s="25">
        <v>1722</v>
      </c>
      <c r="D7" s="25">
        <v>655</v>
      </c>
      <c r="E7" s="25" t="s">
        <v>23</v>
      </c>
      <c r="F7" s="25" t="s">
        <v>23</v>
      </c>
    </row>
    <row r="8" spans="1:6" x14ac:dyDescent="0.25">
      <c r="A8" s="26" t="s">
        <v>24</v>
      </c>
      <c r="B8" s="21">
        <v>1477</v>
      </c>
      <c r="C8" s="25">
        <v>869</v>
      </c>
      <c r="D8" s="25">
        <v>586</v>
      </c>
      <c r="E8" s="25">
        <v>22</v>
      </c>
      <c r="F8" s="25" t="s">
        <v>23</v>
      </c>
    </row>
    <row r="9" spans="1:6" x14ac:dyDescent="0.25">
      <c r="A9" s="26" t="s">
        <v>25</v>
      </c>
      <c r="B9" s="21">
        <v>1710</v>
      </c>
      <c r="C9" s="25">
        <v>1127</v>
      </c>
      <c r="D9" s="25">
        <v>553</v>
      </c>
      <c r="E9" s="25">
        <v>28</v>
      </c>
      <c r="F9" s="25">
        <v>2</v>
      </c>
    </row>
    <row r="10" spans="1:6" x14ac:dyDescent="0.25">
      <c r="A10" s="26" t="s">
        <v>26</v>
      </c>
      <c r="B10" s="21">
        <v>3445</v>
      </c>
      <c r="C10" s="25">
        <v>2576</v>
      </c>
      <c r="D10" s="25">
        <v>843</v>
      </c>
      <c r="E10" s="25">
        <v>19</v>
      </c>
      <c r="F10" s="25">
        <v>7</v>
      </c>
    </row>
    <row r="11" spans="1:6" x14ac:dyDescent="0.25">
      <c r="A11" s="26" t="s">
        <v>27</v>
      </c>
      <c r="B11" s="21">
        <v>2357</v>
      </c>
      <c r="C11" s="25">
        <v>1790</v>
      </c>
      <c r="D11" s="25">
        <v>517</v>
      </c>
      <c r="E11" s="25">
        <v>33</v>
      </c>
      <c r="F11" s="25">
        <v>17</v>
      </c>
    </row>
    <row r="12" spans="1:6" x14ac:dyDescent="0.25">
      <c r="A12" s="26" t="s">
        <v>28</v>
      </c>
      <c r="B12" s="21">
        <v>1049</v>
      </c>
      <c r="C12" s="25">
        <v>701</v>
      </c>
      <c r="D12" s="25">
        <v>330</v>
      </c>
      <c r="E12" s="25">
        <v>18</v>
      </c>
      <c r="F12" s="25" t="s">
        <v>23</v>
      </c>
    </row>
    <row r="13" spans="1:6" x14ac:dyDescent="0.25">
      <c r="A13" s="26" t="s">
        <v>29</v>
      </c>
      <c r="B13" s="21">
        <v>1482</v>
      </c>
      <c r="C13" s="25">
        <v>909</v>
      </c>
      <c r="D13" s="25">
        <v>572</v>
      </c>
      <c r="E13" s="25">
        <v>1</v>
      </c>
      <c r="F13" s="25" t="s">
        <v>23</v>
      </c>
    </row>
    <row r="14" spans="1:6" x14ac:dyDescent="0.25">
      <c r="A14" s="26" t="s">
        <v>30</v>
      </c>
      <c r="B14" s="21">
        <v>1095</v>
      </c>
      <c r="C14" s="25">
        <v>579</v>
      </c>
      <c r="D14" s="25">
        <v>495</v>
      </c>
      <c r="E14" s="25">
        <v>21</v>
      </c>
      <c r="F14" s="25" t="s">
        <v>23</v>
      </c>
    </row>
    <row r="15" spans="1:6" x14ac:dyDescent="0.25">
      <c r="A15" s="26" t="s">
        <v>31</v>
      </c>
      <c r="B15" s="21">
        <v>3198</v>
      </c>
      <c r="C15" s="25">
        <v>1979</v>
      </c>
      <c r="D15" s="25">
        <v>1104</v>
      </c>
      <c r="E15" s="25">
        <v>82</v>
      </c>
      <c r="F15" s="25">
        <v>33</v>
      </c>
    </row>
    <row r="16" spans="1:6" x14ac:dyDescent="0.25">
      <c r="A16" s="26" t="s">
        <v>32</v>
      </c>
      <c r="B16" s="21">
        <v>1305</v>
      </c>
      <c r="C16" s="25">
        <v>794</v>
      </c>
      <c r="D16" s="25">
        <v>495</v>
      </c>
      <c r="E16" s="25">
        <v>16</v>
      </c>
      <c r="F16" s="25" t="s">
        <v>23</v>
      </c>
    </row>
    <row r="17" spans="1:6" x14ac:dyDescent="0.25">
      <c r="A17" s="27" t="s">
        <v>33</v>
      </c>
      <c r="B17" s="21">
        <v>5552</v>
      </c>
      <c r="C17" s="21">
        <v>3777</v>
      </c>
      <c r="D17" s="21">
        <v>1652</v>
      </c>
      <c r="E17" s="21">
        <v>122</v>
      </c>
      <c r="F17" s="21">
        <v>1</v>
      </c>
    </row>
    <row r="18" spans="1:6" x14ac:dyDescent="0.25">
      <c r="A18" s="28" t="s">
        <v>34</v>
      </c>
      <c r="B18" s="29">
        <v>5552</v>
      </c>
      <c r="C18" s="30">
        <v>3777</v>
      </c>
      <c r="D18" s="30">
        <v>1652</v>
      </c>
      <c r="E18" s="30">
        <v>122</v>
      </c>
      <c r="F18" s="30">
        <v>1</v>
      </c>
    </row>
    <row r="19" spans="1:6" x14ac:dyDescent="0.25">
      <c r="A19" s="31" t="s">
        <v>35</v>
      </c>
      <c r="B19" s="21"/>
      <c r="C19" s="25"/>
      <c r="D19" s="25"/>
      <c r="E19" s="25"/>
      <c r="F19" s="25"/>
    </row>
    <row r="20" spans="1:6" x14ac:dyDescent="0.25">
      <c r="A20" s="9" t="s">
        <v>36</v>
      </c>
      <c r="B20" s="9"/>
      <c r="C20" s="9"/>
      <c r="D20" s="9"/>
      <c r="E20" s="9"/>
      <c r="F20" s="9"/>
    </row>
  </sheetData>
  <mergeCells count="4">
    <mergeCell ref="A1:F1"/>
    <mergeCell ref="A2:A3"/>
    <mergeCell ref="B2:F2"/>
    <mergeCell ref="A20:F20"/>
  </mergeCells>
  <pageMargins left="0.75" right="0.75" top="1" bottom="1" header="0.51180555555555496" footer="0.51180555555555496"/>
  <pageSetup paperSize="9" scale="95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A27" sqref="A27"/>
    </sheetView>
  </sheetViews>
  <sheetFormatPr baseColWidth="10" defaultColWidth="11.08984375" defaultRowHeight="12.5" x14ac:dyDescent="0.25"/>
  <cols>
    <col min="1" max="1" width="29.08984375" customWidth="1"/>
    <col min="2" max="5" width="11.81640625" customWidth="1"/>
    <col min="6" max="6" width="11.08984375" customWidth="1"/>
  </cols>
  <sheetData>
    <row r="1" spans="1:6" ht="29.25" customHeight="1" x14ac:dyDescent="0.25">
      <c r="A1" s="12" t="s">
        <v>37</v>
      </c>
      <c r="B1" s="12"/>
      <c r="C1" s="12"/>
      <c r="D1" s="12"/>
      <c r="E1" s="12"/>
      <c r="F1" s="12"/>
    </row>
    <row r="2" spans="1:6" x14ac:dyDescent="0.25">
      <c r="A2" s="11" t="s">
        <v>13</v>
      </c>
      <c r="B2" s="10" t="s">
        <v>14</v>
      </c>
      <c r="C2" s="10"/>
      <c r="D2" s="10"/>
      <c r="E2" s="10"/>
      <c r="F2" s="10"/>
    </row>
    <row r="3" spans="1:6" x14ac:dyDescent="0.25">
      <c r="A3" s="11"/>
      <c r="B3" s="18" t="s">
        <v>15</v>
      </c>
      <c r="C3" s="19" t="s">
        <v>16</v>
      </c>
      <c r="D3" s="19" t="s">
        <v>17</v>
      </c>
      <c r="E3" s="19" t="s">
        <v>18</v>
      </c>
      <c r="F3" s="19" t="s">
        <v>19</v>
      </c>
    </row>
    <row r="4" spans="1:6" x14ac:dyDescent="0.25">
      <c r="A4" s="20" t="s">
        <v>15</v>
      </c>
      <c r="B4" s="22">
        <v>27208</v>
      </c>
      <c r="C4" s="22">
        <v>18772</v>
      </c>
      <c r="D4" s="22">
        <v>7995</v>
      </c>
      <c r="E4" s="22">
        <v>388</v>
      </c>
      <c r="F4" s="22">
        <v>53</v>
      </c>
    </row>
    <row r="5" spans="1:6" x14ac:dyDescent="0.25">
      <c r="A5" s="20" t="s">
        <v>20</v>
      </c>
      <c r="B5" s="21">
        <v>21204</v>
      </c>
      <c r="C5" s="23">
        <v>14479</v>
      </c>
      <c r="D5" s="23">
        <v>6418</v>
      </c>
      <c r="E5" s="23">
        <v>258</v>
      </c>
      <c r="F5" s="23">
        <v>49</v>
      </c>
    </row>
    <row r="6" spans="1:6" ht="13.5" x14ac:dyDescent="0.25">
      <c r="A6" s="24" t="s">
        <v>38</v>
      </c>
      <c r="B6" s="25">
        <v>1694</v>
      </c>
      <c r="C6" s="32">
        <v>1153</v>
      </c>
      <c r="D6" s="32">
        <v>512</v>
      </c>
      <c r="E6" s="32">
        <v>29</v>
      </c>
      <c r="F6" s="32" t="s">
        <v>23</v>
      </c>
    </row>
    <row r="7" spans="1:6" x14ac:dyDescent="0.25">
      <c r="A7" s="26" t="s">
        <v>22</v>
      </c>
      <c r="B7" s="25">
        <v>2456</v>
      </c>
      <c r="C7" s="32">
        <v>1750</v>
      </c>
      <c r="D7" s="32">
        <v>706</v>
      </c>
      <c r="E7" s="32" t="s">
        <v>23</v>
      </c>
      <c r="F7" s="32" t="s">
        <v>23</v>
      </c>
    </row>
    <row r="8" spans="1:6" ht="13.5" x14ac:dyDescent="0.25">
      <c r="A8" s="26" t="s">
        <v>39</v>
      </c>
      <c r="B8" s="25">
        <v>1802</v>
      </c>
      <c r="C8" s="32">
        <v>1090</v>
      </c>
      <c r="D8" s="32">
        <v>674</v>
      </c>
      <c r="E8" s="32">
        <v>38</v>
      </c>
      <c r="F8" s="32" t="s">
        <v>23</v>
      </c>
    </row>
    <row r="9" spans="1:6" x14ac:dyDescent="0.25">
      <c r="A9" s="26" t="s">
        <v>25</v>
      </c>
      <c r="B9" s="25">
        <v>1873</v>
      </c>
      <c r="C9" s="32">
        <v>1286</v>
      </c>
      <c r="D9" s="32">
        <v>563</v>
      </c>
      <c r="E9" s="32">
        <v>24</v>
      </c>
      <c r="F9" s="32" t="s">
        <v>23</v>
      </c>
    </row>
    <row r="10" spans="1:6" x14ac:dyDescent="0.25">
      <c r="A10" s="26" t="s">
        <v>26</v>
      </c>
      <c r="B10" s="25">
        <v>3783</v>
      </c>
      <c r="C10" s="32">
        <v>2888</v>
      </c>
      <c r="D10" s="32">
        <v>877</v>
      </c>
      <c r="E10" s="32">
        <v>16</v>
      </c>
      <c r="F10" s="32">
        <v>2</v>
      </c>
    </row>
    <row r="11" spans="1:6" x14ac:dyDescent="0.25">
      <c r="A11" s="26" t="s">
        <v>27</v>
      </c>
      <c r="B11" s="25">
        <v>2814</v>
      </c>
      <c r="C11" s="32">
        <v>2116</v>
      </c>
      <c r="D11" s="32">
        <v>621</v>
      </c>
      <c r="E11" s="32">
        <v>54</v>
      </c>
      <c r="F11" s="32">
        <v>23</v>
      </c>
    </row>
    <row r="12" spans="1:6" x14ac:dyDescent="0.25">
      <c r="A12" s="26" t="s">
        <v>28</v>
      </c>
      <c r="B12" s="25">
        <v>1176</v>
      </c>
      <c r="C12" s="32">
        <v>799</v>
      </c>
      <c r="D12" s="32">
        <v>359</v>
      </c>
      <c r="E12" s="32">
        <v>17</v>
      </c>
      <c r="F12" s="32">
        <v>1</v>
      </c>
    </row>
    <row r="13" spans="1:6" x14ac:dyDescent="0.25">
      <c r="A13" s="26" t="s">
        <v>29</v>
      </c>
      <c r="B13" s="25">
        <v>1624</v>
      </c>
      <c r="C13" s="32">
        <v>991</v>
      </c>
      <c r="D13" s="32">
        <v>632</v>
      </c>
      <c r="E13" s="32">
        <v>1</v>
      </c>
      <c r="F13" s="32" t="s">
        <v>23</v>
      </c>
    </row>
    <row r="14" spans="1:6" x14ac:dyDescent="0.25">
      <c r="A14" s="26" t="s">
        <v>30</v>
      </c>
      <c r="B14" s="25">
        <v>1322</v>
      </c>
      <c r="C14" s="32">
        <v>731</v>
      </c>
      <c r="D14" s="32">
        <v>571</v>
      </c>
      <c r="E14" s="32">
        <v>20</v>
      </c>
      <c r="F14" s="32" t="s">
        <v>23</v>
      </c>
    </row>
    <row r="15" spans="1:6" x14ac:dyDescent="0.25">
      <c r="A15" s="26" t="s">
        <v>31</v>
      </c>
      <c r="B15" s="25">
        <v>2407</v>
      </c>
      <c r="C15" s="32">
        <v>1491</v>
      </c>
      <c r="D15" s="32">
        <v>836</v>
      </c>
      <c r="E15" s="32">
        <v>57</v>
      </c>
      <c r="F15" s="32">
        <v>23</v>
      </c>
    </row>
    <row r="16" spans="1:6" ht="13.5" x14ac:dyDescent="0.25">
      <c r="A16" s="26" t="s">
        <v>40</v>
      </c>
      <c r="B16" s="25">
        <v>253</v>
      </c>
      <c r="C16" s="32">
        <v>184</v>
      </c>
      <c r="D16" s="32">
        <v>67</v>
      </c>
      <c r="E16" s="32">
        <v>2</v>
      </c>
      <c r="F16" s="32" t="s">
        <v>23</v>
      </c>
    </row>
    <row r="17" spans="1:6" x14ac:dyDescent="0.25">
      <c r="A17" s="27" t="s">
        <v>33</v>
      </c>
      <c r="B17" s="21">
        <v>6004</v>
      </c>
      <c r="C17" s="21">
        <v>4293</v>
      </c>
      <c r="D17" s="21">
        <v>1577</v>
      </c>
      <c r="E17" s="21">
        <v>130</v>
      </c>
      <c r="F17" s="21">
        <v>4</v>
      </c>
    </row>
    <row r="18" spans="1:6" x14ac:dyDescent="0.25">
      <c r="A18" s="28" t="s">
        <v>34</v>
      </c>
      <c r="B18" s="30">
        <v>6004</v>
      </c>
      <c r="C18" s="30">
        <v>4293</v>
      </c>
      <c r="D18" s="30">
        <v>1577</v>
      </c>
      <c r="E18" s="30">
        <v>130</v>
      </c>
      <c r="F18" s="30">
        <v>4</v>
      </c>
    </row>
    <row r="19" spans="1:6" x14ac:dyDescent="0.25">
      <c r="A19" s="8" t="s">
        <v>41</v>
      </c>
      <c r="B19" s="8"/>
      <c r="C19" s="8"/>
      <c r="D19" s="8"/>
      <c r="E19" s="8"/>
      <c r="F19" s="8"/>
    </row>
    <row r="20" spans="1:6" x14ac:dyDescent="0.25">
      <c r="A20" s="7" t="s">
        <v>42</v>
      </c>
      <c r="B20" s="7"/>
      <c r="C20" s="7"/>
      <c r="D20" s="7"/>
      <c r="E20" s="7"/>
      <c r="F20" s="7"/>
    </row>
    <row r="21" spans="1:6" x14ac:dyDescent="0.25">
      <c r="A21" s="7" t="s">
        <v>43</v>
      </c>
      <c r="B21" s="7"/>
      <c r="C21" s="7"/>
      <c r="D21" s="7"/>
      <c r="E21" s="7"/>
      <c r="F21" s="7"/>
    </row>
    <row r="22" spans="1:6" x14ac:dyDescent="0.25">
      <c r="A22" s="6" t="s">
        <v>44</v>
      </c>
      <c r="B22" s="6"/>
      <c r="C22" s="6"/>
      <c r="D22" s="6"/>
      <c r="E22" s="6"/>
      <c r="F22" s="6"/>
    </row>
    <row r="25" spans="1:6" x14ac:dyDescent="0.25">
      <c r="B25" s="33"/>
      <c r="C25" s="33"/>
      <c r="D25" s="33"/>
      <c r="E25" s="33"/>
      <c r="F25" s="33"/>
    </row>
  </sheetData>
  <mergeCells count="7">
    <mergeCell ref="A21:F21"/>
    <mergeCell ref="A22:F22"/>
    <mergeCell ref="A1:F1"/>
    <mergeCell ref="A2:A3"/>
    <mergeCell ref="B2:F2"/>
    <mergeCell ref="A19:F19"/>
    <mergeCell ref="A20:F20"/>
  </mergeCells>
  <pageMargins left="0.75" right="0.75" top="1" bottom="1" header="0.51180555555555496" footer="0.51180555555555496"/>
  <pageSetup paperSize="9" scale="95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C23" sqref="C23"/>
    </sheetView>
  </sheetViews>
  <sheetFormatPr baseColWidth="10" defaultColWidth="11.08984375" defaultRowHeight="12.5" x14ac:dyDescent="0.25"/>
  <cols>
    <col min="1" max="1" width="29.08984375" customWidth="1"/>
    <col min="2" max="5" width="11.81640625" customWidth="1"/>
    <col min="6" max="6" width="11.08984375" customWidth="1"/>
  </cols>
  <sheetData>
    <row r="1" spans="1:12" ht="29.25" customHeight="1" x14ac:dyDescent="0.25">
      <c r="A1" s="12" t="s">
        <v>45</v>
      </c>
      <c r="B1" s="12"/>
      <c r="C1" s="12"/>
      <c r="D1" s="12"/>
      <c r="E1" s="12"/>
      <c r="F1" s="12"/>
    </row>
    <row r="2" spans="1:12" x14ac:dyDescent="0.25">
      <c r="A2" s="11" t="s">
        <v>13</v>
      </c>
      <c r="B2" s="10" t="s">
        <v>14</v>
      </c>
      <c r="C2" s="10"/>
      <c r="D2" s="10"/>
      <c r="E2" s="10"/>
      <c r="F2" s="10"/>
    </row>
    <row r="3" spans="1:12" x14ac:dyDescent="0.25">
      <c r="A3" s="11"/>
      <c r="B3" s="18" t="s">
        <v>15</v>
      </c>
      <c r="C3" s="19" t="s">
        <v>16</v>
      </c>
      <c r="D3" s="19" t="s">
        <v>17</v>
      </c>
      <c r="E3" s="19" t="s">
        <v>18</v>
      </c>
      <c r="F3" s="19" t="s">
        <v>19</v>
      </c>
    </row>
    <row r="4" spans="1:12" x14ac:dyDescent="0.25">
      <c r="A4" s="20" t="s">
        <v>15</v>
      </c>
      <c r="B4" s="22">
        <v>29326</v>
      </c>
      <c r="C4" s="22">
        <v>20291</v>
      </c>
      <c r="D4" s="22">
        <v>8563</v>
      </c>
      <c r="E4" s="22">
        <v>405</v>
      </c>
      <c r="F4" s="22">
        <v>67</v>
      </c>
    </row>
    <row r="5" spans="1:12" ht="13" x14ac:dyDescent="0.3">
      <c r="A5" s="20" t="s">
        <v>20</v>
      </c>
      <c r="B5" s="21">
        <v>23048</v>
      </c>
      <c r="C5" s="21">
        <v>15913</v>
      </c>
      <c r="D5" s="21">
        <v>6797</v>
      </c>
      <c r="E5" s="21">
        <v>285</v>
      </c>
      <c r="F5" s="21">
        <v>53</v>
      </c>
      <c r="G5" s="34"/>
      <c r="H5" s="35"/>
      <c r="I5" s="35"/>
      <c r="J5" s="35"/>
      <c r="K5" s="35"/>
      <c r="L5" s="36"/>
    </row>
    <row r="6" spans="1:12" ht="13" x14ac:dyDescent="0.3">
      <c r="A6" s="24" t="s">
        <v>21</v>
      </c>
      <c r="B6" s="21">
        <v>1702</v>
      </c>
      <c r="C6" s="37">
        <v>1193</v>
      </c>
      <c r="D6" s="37">
        <v>491</v>
      </c>
      <c r="E6" s="37">
        <v>16</v>
      </c>
      <c r="F6" s="38">
        <v>2</v>
      </c>
      <c r="G6" s="34"/>
      <c r="H6" s="35"/>
      <c r="I6" s="35"/>
      <c r="J6" s="35"/>
      <c r="K6" s="35"/>
      <c r="L6" s="36"/>
    </row>
    <row r="7" spans="1:12" ht="13" x14ac:dyDescent="0.3">
      <c r="A7" s="26" t="s">
        <v>22</v>
      </c>
      <c r="B7" s="21">
        <v>2406</v>
      </c>
      <c r="C7" s="37">
        <v>1676</v>
      </c>
      <c r="D7" s="37">
        <v>729</v>
      </c>
      <c r="E7" s="37">
        <v>1</v>
      </c>
      <c r="F7" s="38" t="s">
        <v>23</v>
      </c>
      <c r="G7" s="34"/>
      <c r="H7" s="35"/>
      <c r="I7" s="35"/>
      <c r="J7" s="35"/>
      <c r="K7" s="35"/>
      <c r="L7" s="36"/>
    </row>
    <row r="8" spans="1:12" ht="13" x14ac:dyDescent="0.3">
      <c r="A8" s="26" t="s">
        <v>24</v>
      </c>
      <c r="B8" s="21">
        <v>1762</v>
      </c>
      <c r="C8" s="37">
        <v>1103</v>
      </c>
      <c r="D8" s="37">
        <v>617</v>
      </c>
      <c r="E8" s="37">
        <v>42</v>
      </c>
      <c r="F8" s="38" t="s">
        <v>23</v>
      </c>
      <c r="G8" s="34"/>
      <c r="H8" s="35"/>
      <c r="I8" s="35"/>
      <c r="J8" s="35"/>
      <c r="K8" s="35"/>
      <c r="L8" s="36"/>
    </row>
    <row r="9" spans="1:12" ht="13" x14ac:dyDescent="0.3">
      <c r="A9" s="26" t="s">
        <v>25</v>
      </c>
      <c r="B9" s="21">
        <v>1755</v>
      </c>
      <c r="C9" s="37">
        <v>1171</v>
      </c>
      <c r="D9" s="37">
        <v>560</v>
      </c>
      <c r="E9" s="37">
        <v>24</v>
      </c>
      <c r="F9" s="38" t="s">
        <v>23</v>
      </c>
      <c r="G9" s="34"/>
      <c r="H9" s="35"/>
      <c r="I9" s="35"/>
      <c r="J9" s="35"/>
      <c r="K9" s="35"/>
      <c r="L9" s="36"/>
    </row>
    <row r="10" spans="1:12" ht="13" x14ac:dyDescent="0.3">
      <c r="A10" s="26" t="s">
        <v>26</v>
      </c>
      <c r="B10" s="21">
        <v>3636</v>
      </c>
      <c r="C10" s="37">
        <v>2783</v>
      </c>
      <c r="D10" s="37">
        <v>836</v>
      </c>
      <c r="E10" s="37">
        <v>15</v>
      </c>
      <c r="F10" s="38">
        <v>2</v>
      </c>
      <c r="G10" s="34"/>
      <c r="H10" s="35"/>
      <c r="I10" s="35"/>
      <c r="J10" s="35"/>
      <c r="K10" s="35"/>
      <c r="L10" s="36"/>
    </row>
    <row r="11" spans="1:12" ht="13" x14ac:dyDescent="0.3">
      <c r="A11" s="26" t="s">
        <v>27</v>
      </c>
      <c r="B11" s="21">
        <v>2705</v>
      </c>
      <c r="C11" s="37">
        <v>2069</v>
      </c>
      <c r="D11" s="37">
        <v>561</v>
      </c>
      <c r="E11" s="37">
        <v>54</v>
      </c>
      <c r="F11" s="38">
        <v>21</v>
      </c>
      <c r="G11" s="34"/>
      <c r="H11" s="35"/>
      <c r="I11" s="35"/>
      <c r="J11" s="35"/>
      <c r="K11" s="35"/>
      <c r="L11" s="36"/>
    </row>
    <row r="12" spans="1:12" ht="13" x14ac:dyDescent="0.3">
      <c r="A12" s="26" t="s">
        <v>28</v>
      </c>
      <c r="B12" s="21">
        <v>1181</v>
      </c>
      <c r="C12" s="37">
        <v>800</v>
      </c>
      <c r="D12" s="37">
        <v>360</v>
      </c>
      <c r="E12" s="37">
        <v>21</v>
      </c>
      <c r="F12" s="38" t="s">
        <v>23</v>
      </c>
      <c r="G12" s="34"/>
      <c r="H12" s="35"/>
      <c r="I12" s="35"/>
      <c r="J12" s="35"/>
      <c r="K12" s="35"/>
      <c r="L12" s="36"/>
    </row>
    <row r="13" spans="1:12" ht="13" x14ac:dyDescent="0.3">
      <c r="A13" s="26" t="s">
        <v>29</v>
      </c>
      <c r="B13" s="21">
        <v>1609</v>
      </c>
      <c r="C13" s="37">
        <v>1015</v>
      </c>
      <c r="D13" s="37">
        <v>592</v>
      </c>
      <c r="E13" s="37">
        <v>2</v>
      </c>
      <c r="F13" s="38" t="s">
        <v>23</v>
      </c>
      <c r="G13" s="34"/>
      <c r="H13" s="35"/>
      <c r="I13" s="35"/>
      <c r="J13" s="35"/>
      <c r="K13" s="35"/>
      <c r="L13" s="36"/>
    </row>
    <row r="14" spans="1:12" ht="13" x14ac:dyDescent="0.3">
      <c r="A14" s="26" t="s">
        <v>30</v>
      </c>
      <c r="B14" s="21">
        <v>1090</v>
      </c>
      <c r="C14" s="37">
        <v>632</v>
      </c>
      <c r="D14" s="37">
        <v>443</v>
      </c>
      <c r="E14" s="37">
        <v>15</v>
      </c>
      <c r="F14" s="38" t="s">
        <v>23</v>
      </c>
      <c r="G14" s="34"/>
      <c r="H14" s="35"/>
      <c r="I14" s="35"/>
      <c r="J14" s="35"/>
      <c r="K14" s="35"/>
      <c r="L14" s="36"/>
    </row>
    <row r="15" spans="1:12" ht="13" x14ac:dyDescent="0.3">
      <c r="A15" s="26" t="s">
        <v>31</v>
      </c>
      <c r="B15" s="21">
        <v>4069</v>
      </c>
      <c r="C15" s="37">
        <v>2730</v>
      </c>
      <c r="D15" s="37">
        <v>1241</v>
      </c>
      <c r="E15" s="37">
        <v>70</v>
      </c>
      <c r="F15" s="38">
        <v>28</v>
      </c>
      <c r="G15" s="34"/>
      <c r="H15" s="35"/>
      <c r="I15" s="35"/>
      <c r="J15" s="35"/>
      <c r="K15" s="35"/>
      <c r="L15" s="36"/>
    </row>
    <row r="16" spans="1:12" x14ac:dyDescent="0.25">
      <c r="A16" s="26" t="s">
        <v>32</v>
      </c>
      <c r="B16" s="21">
        <v>1133</v>
      </c>
      <c r="C16" s="37">
        <v>741</v>
      </c>
      <c r="D16" s="37">
        <v>367</v>
      </c>
      <c r="E16" s="37">
        <v>25</v>
      </c>
      <c r="F16" s="38" t="s">
        <v>23</v>
      </c>
      <c r="G16" s="34"/>
      <c r="H16" s="34"/>
      <c r="I16" s="34"/>
      <c r="J16" s="34"/>
      <c r="K16" s="34"/>
      <c r="L16" s="34"/>
    </row>
    <row r="17" spans="1:12" ht="13" x14ac:dyDescent="0.3">
      <c r="A17" s="27" t="s">
        <v>33</v>
      </c>
      <c r="B17" s="21">
        <v>6278</v>
      </c>
      <c r="C17" s="21">
        <v>4378</v>
      </c>
      <c r="D17" s="21">
        <v>1766</v>
      </c>
      <c r="E17" s="21">
        <v>120</v>
      </c>
      <c r="F17" s="21">
        <v>14</v>
      </c>
      <c r="G17" s="39"/>
      <c r="H17" s="36"/>
      <c r="I17" s="36"/>
      <c r="J17" s="36"/>
      <c r="K17" s="36"/>
      <c r="L17" s="36"/>
    </row>
    <row r="18" spans="1:12" x14ac:dyDescent="0.25">
      <c r="A18" s="28" t="s">
        <v>34</v>
      </c>
      <c r="B18" s="29">
        <v>6278</v>
      </c>
      <c r="C18" s="28">
        <v>4378</v>
      </c>
      <c r="D18" s="28">
        <v>1766</v>
      </c>
      <c r="E18" s="28">
        <v>120</v>
      </c>
      <c r="F18" s="28">
        <v>14</v>
      </c>
    </row>
    <row r="19" spans="1:12" x14ac:dyDescent="0.25">
      <c r="A19" s="6" t="s">
        <v>44</v>
      </c>
      <c r="B19" s="6"/>
      <c r="C19" s="6"/>
      <c r="D19" s="6"/>
      <c r="E19" s="6"/>
      <c r="F19" s="6"/>
    </row>
    <row r="22" spans="1:12" x14ac:dyDescent="0.25">
      <c r="B22" s="33"/>
      <c r="C22" s="33"/>
      <c r="D22" s="33"/>
      <c r="E22" s="33"/>
      <c r="F22" s="33"/>
    </row>
  </sheetData>
  <mergeCells count="4">
    <mergeCell ref="A1:F1"/>
    <mergeCell ref="A2:A3"/>
    <mergeCell ref="B2:F2"/>
    <mergeCell ref="A19:F19"/>
  </mergeCells>
  <pageMargins left="0.75" right="0.75" top="1" bottom="1" header="0.51180555555555496" footer="0.51180555555555496"/>
  <pageSetup paperSize="9" scale="90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I19" sqref="I19"/>
    </sheetView>
  </sheetViews>
  <sheetFormatPr baseColWidth="10" defaultColWidth="11.08984375" defaultRowHeight="12.5" x14ac:dyDescent="0.25"/>
  <cols>
    <col min="1" max="1" width="29.08984375" customWidth="1"/>
    <col min="2" max="5" width="11.81640625" customWidth="1"/>
    <col min="6" max="6" width="11.08984375" customWidth="1"/>
  </cols>
  <sheetData>
    <row r="1" spans="1:13" ht="29.25" customHeight="1" x14ac:dyDescent="0.25">
      <c r="A1" s="12" t="s">
        <v>46</v>
      </c>
      <c r="B1" s="12"/>
      <c r="C1" s="12"/>
      <c r="D1" s="12"/>
      <c r="E1" s="12"/>
      <c r="F1" s="12"/>
    </row>
    <row r="2" spans="1:13" x14ac:dyDescent="0.25">
      <c r="A2" s="11" t="s">
        <v>13</v>
      </c>
      <c r="B2" s="10" t="s">
        <v>14</v>
      </c>
      <c r="C2" s="10"/>
      <c r="D2" s="10"/>
      <c r="E2" s="10"/>
      <c r="F2" s="10"/>
    </row>
    <row r="3" spans="1:13" x14ac:dyDescent="0.25">
      <c r="A3" s="11"/>
      <c r="B3" s="18" t="s">
        <v>15</v>
      </c>
      <c r="C3" s="19" t="s">
        <v>16</v>
      </c>
      <c r="D3" s="19" t="s">
        <v>17</v>
      </c>
      <c r="E3" s="19" t="s">
        <v>18</v>
      </c>
      <c r="F3" s="19" t="s">
        <v>19</v>
      </c>
    </row>
    <row r="4" spans="1:13" x14ac:dyDescent="0.25">
      <c r="A4" s="20" t="s">
        <v>15</v>
      </c>
      <c r="B4" s="22">
        <v>29630</v>
      </c>
      <c r="C4" s="22">
        <v>20867</v>
      </c>
      <c r="D4" s="22">
        <v>8282</v>
      </c>
      <c r="E4" s="22">
        <v>438</v>
      </c>
      <c r="F4" s="22">
        <v>43</v>
      </c>
    </row>
    <row r="5" spans="1:13" ht="13" x14ac:dyDescent="0.3">
      <c r="A5" s="20" t="s">
        <v>20</v>
      </c>
      <c r="B5" s="21">
        <v>23143</v>
      </c>
      <c r="C5" s="21">
        <v>16201</v>
      </c>
      <c r="D5" s="21">
        <v>6580</v>
      </c>
      <c r="E5" s="21">
        <v>325</v>
      </c>
      <c r="F5" s="21">
        <v>37</v>
      </c>
      <c r="H5" s="34"/>
      <c r="I5" s="35"/>
      <c r="J5" s="35"/>
      <c r="K5" s="35"/>
      <c r="L5" s="35"/>
      <c r="M5" s="36"/>
    </row>
    <row r="6" spans="1:13" ht="13" x14ac:dyDescent="0.3">
      <c r="A6" s="24" t="s">
        <v>21</v>
      </c>
      <c r="B6" s="21">
        <v>1367</v>
      </c>
      <c r="C6" s="37">
        <v>983</v>
      </c>
      <c r="D6" s="37">
        <v>369</v>
      </c>
      <c r="E6" s="37">
        <v>15</v>
      </c>
      <c r="F6" s="38" t="s">
        <v>23</v>
      </c>
      <c r="H6" s="34"/>
      <c r="I6" s="35"/>
      <c r="J6" s="35"/>
      <c r="K6" s="35"/>
      <c r="L6" s="35"/>
      <c r="M6" s="36"/>
    </row>
    <row r="7" spans="1:13" ht="13" x14ac:dyDescent="0.3">
      <c r="A7" s="26" t="s">
        <v>22</v>
      </c>
      <c r="B7" s="21">
        <v>2472</v>
      </c>
      <c r="C7" s="37">
        <v>1775</v>
      </c>
      <c r="D7" s="37">
        <v>696</v>
      </c>
      <c r="E7" s="37">
        <v>1</v>
      </c>
      <c r="F7" s="38" t="s">
        <v>23</v>
      </c>
      <c r="H7" s="34"/>
      <c r="I7" s="35"/>
      <c r="J7" s="35"/>
      <c r="K7" s="35"/>
      <c r="L7" s="35"/>
      <c r="M7" s="36"/>
    </row>
    <row r="8" spans="1:13" ht="13" x14ac:dyDescent="0.3">
      <c r="A8" s="26" t="s">
        <v>24</v>
      </c>
      <c r="B8" s="21">
        <v>1797</v>
      </c>
      <c r="C8" s="37">
        <v>1197</v>
      </c>
      <c r="D8" s="37">
        <v>545</v>
      </c>
      <c r="E8" s="37">
        <v>55</v>
      </c>
      <c r="F8" s="38" t="s">
        <v>23</v>
      </c>
      <c r="H8" s="34"/>
      <c r="I8" s="35"/>
      <c r="J8" s="35"/>
      <c r="K8" s="35"/>
      <c r="L8" s="35"/>
      <c r="M8" s="36"/>
    </row>
    <row r="9" spans="1:13" ht="13" x14ac:dyDescent="0.3">
      <c r="A9" s="26" t="s">
        <v>25</v>
      </c>
      <c r="B9" s="21">
        <v>1882</v>
      </c>
      <c r="C9" s="37">
        <v>1246</v>
      </c>
      <c r="D9" s="37">
        <v>610</v>
      </c>
      <c r="E9" s="37">
        <v>25</v>
      </c>
      <c r="F9" s="38">
        <v>1</v>
      </c>
      <c r="H9" s="34"/>
      <c r="I9" s="35"/>
      <c r="J9" s="35"/>
      <c r="K9" s="35"/>
      <c r="L9" s="35"/>
      <c r="M9" s="36"/>
    </row>
    <row r="10" spans="1:13" ht="13" x14ac:dyDescent="0.3">
      <c r="A10" s="26" t="s">
        <v>26</v>
      </c>
      <c r="B10" s="21">
        <v>3541</v>
      </c>
      <c r="C10" s="37">
        <v>2730</v>
      </c>
      <c r="D10" s="37">
        <v>786</v>
      </c>
      <c r="E10" s="37">
        <v>23</v>
      </c>
      <c r="F10" s="38">
        <v>2</v>
      </c>
      <c r="H10" s="34"/>
      <c r="I10" s="35"/>
      <c r="J10" s="35"/>
      <c r="K10" s="35"/>
      <c r="L10" s="35"/>
      <c r="M10" s="36"/>
    </row>
    <row r="11" spans="1:13" ht="13" x14ac:dyDescent="0.3">
      <c r="A11" s="26" t="s">
        <v>27</v>
      </c>
      <c r="B11" s="21">
        <v>2504</v>
      </c>
      <c r="C11" s="37">
        <v>1940</v>
      </c>
      <c r="D11" s="37">
        <v>504</v>
      </c>
      <c r="E11" s="37">
        <v>52</v>
      </c>
      <c r="F11" s="38">
        <v>8</v>
      </c>
      <c r="H11" s="34"/>
      <c r="I11" s="35"/>
      <c r="J11" s="35"/>
      <c r="K11" s="35"/>
      <c r="L11" s="35"/>
      <c r="M11" s="36"/>
    </row>
    <row r="12" spans="1:13" ht="13" x14ac:dyDescent="0.3">
      <c r="A12" s="26" t="s">
        <v>28</v>
      </c>
      <c r="B12" s="21">
        <v>1219</v>
      </c>
      <c r="C12" s="37">
        <v>824</v>
      </c>
      <c r="D12" s="37">
        <v>382</v>
      </c>
      <c r="E12" s="37">
        <v>13</v>
      </c>
      <c r="F12" s="38" t="s">
        <v>23</v>
      </c>
      <c r="H12" s="34"/>
      <c r="I12" s="35"/>
      <c r="J12" s="35"/>
      <c r="K12" s="35"/>
      <c r="L12" s="35"/>
      <c r="M12" s="36"/>
    </row>
    <row r="13" spans="1:13" ht="13" x14ac:dyDescent="0.3">
      <c r="A13" s="26" t="s">
        <v>29</v>
      </c>
      <c r="B13" s="21">
        <v>1641</v>
      </c>
      <c r="C13" s="37">
        <v>1026</v>
      </c>
      <c r="D13" s="37">
        <v>610</v>
      </c>
      <c r="E13" s="37">
        <v>5</v>
      </c>
      <c r="F13" s="38" t="s">
        <v>23</v>
      </c>
      <c r="H13" s="34"/>
      <c r="I13" s="35"/>
      <c r="J13" s="35"/>
      <c r="K13" s="35"/>
      <c r="L13" s="35"/>
      <c r="M13" s="36"/>
    </row>
    <row r="14" spans="1:13" ht="13" x14ac:dyDescent="0.3">
      <c r="A14" s="26" t="s">
        <v>30</v>
      </c>
      <c r="B14" s="21">
        <v>1055</v>
      </c>
      <c r="C14" s="37">
        <v>633</v>
      </c>
      <c r="D14" s="37">
        <v>405</v>
      </c>
      <c r="E14" s="37">
        <v>17</v>
      </c>
      <c r="F14" s="38" t="s">
        <v>23</v>
      </c>
      <c r="H14" s="34"/>
      <c r="I14" s="35"/>
      <c r="J14" s="35"/>
      <c r="K14" s="35"/>
      <c r="L14" s="35"/>
      <c r="M14" s="36"/>
    </row>
    <row r="15" spans="1:13" ht="13" x14ac:dyDescent="0.3">
      <c r="A15" s="26" t="s">
        <v>31</v>
      </c>
      <c r="B15" s="21">
        <v>4123</v>
      </c>
      <c r="C15" s="37">
        <v>2822</v>
      </c>
      <c r="D15" s="37">
        <v>1196</v>
      </c>
      <c r="E15" s="37">
        <v>79</v>
      </c>
      <c r="F15" s="38">
        <v>26</v>
      </c>
      <c r="H15" s="34"/>
      <c r="I15" s="35"/>
      <c r="J15" s="35"/>
      <c r="K15" s="35"/>
      <c r="L15" s="35"/>
      <c r="M15" s="36"/>
    </row>
    <row r="16" spans="1:13" x14ac:dyDescent="0.25">
      <c r="A16" s="26" t="s">
        <v>32</v>
      </c>
      <c r="B16" s="21">
        <v>1542</v>
      </c>
      <c r="C16" s="37">
        <v>1025</v>
      </c>
      <c r="D16" s="37">
        <v>477</v>
      </c>
      <c r="E16" s="37">
        <v>40</v>
      </c>
      <c r="F16" s="38" t="s">
        <v>23</v>
      </c>
      <c r="H16" s="34"/>
      <c r="I16" s="34"/>
      <c r="J16" s="34"/>
      <c r="K16" s="34"/>
      <c r="L16" s="34"/>
      <c r="M16" s="34"/>
    </row>
    <row r="17" spans="1:13" ht="13" x14ac:dyDescent="0.3">
      <c r="A17" s="27" t="s">
        <v>33</v>
      </c>
      <c r="B17" s="21">
        <v>6487</v>
      </c>
      <c r="C17" s="21">
        <v>4666</v>
      </c>
      <c r="D17" s="21">
        <v>1702</v>
      </c>
      <c r="E17" s="21">
        <v>113</v>
      </c>
      <c r="F17" s="21">
        <v>6</v>
      </c>
      <c r="H17" s="39"/>
      <c r="I17" s="36"/>
      <c r="J17" s="36"/>
      <c r="K17" s="36"/>
      <c r="L17" s="36"/>
      <c r="M17" s="36"/>
    </row>
    <row r="18" spans="1:13" x14ac:dyDescent="0.25">
      <c r="A18" s="28" t="s">
        <v>34</v>
      </c>
      <c r="B18" s="29">
        <v>6487</v>
      </c>
      <c r="C18" s="28">
        <v>4666</v>
      </c>
      <c r="D18" s="28">
        <v>1702</v>
      </c>
      <c r="E18" s="28">
        <v>113</v>
      </c>
      <c r="F18" s="28">
        <v>6</v>
      </c>
    </row>
    <row r="19" spans="1:13" x14ac:dyDescent="0.25">
      <c r="A19" s="6" t="s">
        <v>44</v>
      </c>
      <c r="B19" s="6"/>
      <c r="C19" s="6"/>
      <c r="D19" s="6"/>
      <c r="E19" s="6"/>
      <c r="F19" s="6"/>
    </row>
    <row r="22" spans="1:13" x14ac:dyDescent="0.25">
      <c r="B22" s="33"/>
      <c r="C22" s="33"/>
      <c r="D22" s="33"/>
      <c r="E22" s="33"/>
      <c r="F22" s="33"/>
    </row>
  </sheetData>
  <mergeCells count="4">
    <mergeCell ref="A1:F1"/>
    <mergeCell ref="A2:A3"/>
    <mergeCell ref="B2:F2"/>
    <mergeCell ref="A19:F19"/>
  </mergeCells>
  <pageMargins left="0.75" right="0.75" top="1" bottom="1" header="0.51180555555555496" footer="0.51180555555555496"/>
  <pageSetup paperSize="9" scale="90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E29" sqref="E29"/>
    </sheetView>
  </sheetViews>
  <sheetFormatPr baseColWidth="10" defaultColWidth="11.08984375" defaultRowHeight="12.5" x14ac:dyDescent="0.25"/>
  <cols>
    <col min="1" max="1" width="29.08984375" customWidth="1"/>
    <col min="2" max="5" width="11.81640625" customWidth="1"/>
    <col min="6" max="6" width="11.08984375" customWidth="1"/>
  </cols>
  <sheetData>
    <row r="1" spans="1:6" ht="29.25" customHeight="1" x14ac:dyDescent="0.25">
      <c r="A1" s="12" t="s">
        <v>47</v>
      </c>
      <c r="B1" s="12"/>
      <c r="C1" s="12"/>
      <c r="D1" s="12"/>
      <c r="E1" s="12"/>
      <c r="F1" s="12"/>
    </row>
    <row r="2" spans="1:6" x14ac:dyDescent="0.25">
      <c r="A2" s="11" t="s">
        <v>13</v>
      </c>
      <c r="B2" s="10" t="s">
        <v>14</v>
      </c>
      <c r="C2" s="10"/>
      <c r="D2" s="10"/>
      <c r="E2" s="10"/>
      <c r="F2" s="10"/>
    </row>
    <row r="3" spans="1:6" x14ac:dyDescent="0.25">
      <c r="A3" s="11"/>
      <c r="B3" s="18" t="s">
        <v>15</v>
      </c>
      <c r="C3" s="19" t="s">
        <v>16</v>
      </c>
      <c r="D3" s="19" t="s">
        <v>17</v>
      </c>
      <c r="E3" s="19" t="s">
        <v>18</v>
      </c>
      <c r="F3" s="19" t="s">
        <v>19</v>
      </c>
    </row>
    <row r="4" spans="1:6" x14ac:dyDescent="0.25">
      <c r="A4" s="20" t="s">
        <v>15</v>
      </c>
      <c r="B4" s="23">
        <v>30651</v>
      </c>
      <c r="C4" s="23">
        <v>21593</v>
      </c>
      <c r="D4" s="23">
        <v>8466</v>
      </c>
      <c r="E4" s="23">
        <v>511</v>
      </c>
      <c r="F4" s="23">
        <v>81</v>
      </c>
    </row>
    <row r="5" spans="1:6" x14ac:dyDescent="0.25">
      <c r="A5" s="20" t="s">
        <v>20</v>
      </c>
      <c r="B5" s="23">
        <v>24023</v>
      </c>
      <c r="C5" s="23">
        <v>16768</v>
      </c>
      <c r="D5" s="23">
        <v>6755</v>
      </c>
      <c r="E5" s="23">
        <v>424</v>
      </c>
      <c r="F5" s="23">
        <v>76</v>
      </c>
    </row>
    <row r="6" spans="1:6" x14ac:dyDescent="0.25">
      <c r="A6" s="24" t="s">
        <v>21</v>
      </c>
      <c r="B6" s="23">
        <v>1713</v>
      </c>
      <c r="C6" s="40">
        <v>1252</v>
      </c>
      <c r="D6" s="40">
        <v>433</v>
      </c>
      <c r="E6" s="40">
        <v>27</v>
      </c>
      <c r="F6" s="25">
        <v>1</v>
      </c>
    </row>
    <row r="7" spans="1:6" x14ac:dyDescent="0.25">
      <c r="A7" s="26" t="s">
        <v>22</v>
      </c>
      <c r="B7" s="23">
        <v>2209</v>
      </c>
      <c r="C7" s="40">
        <v>1576</v>
      </c>
      <c r="D7" s="40">
        <v>629</v>
      </c>
      <c r="E7" s="40">
        <v>4</v>
      </c>
      <c r="F7" s="25" t="s">
        <v>23</v>
      </c>
    </row>
    <row r="8" spans="1:6" x14ac:dyDescent="0.25">
      <c r="A8" s="26" t="s">
        <v>24</v>
      </c>
      <c r="B8" s="23">
        <v>1782</v>
      </c>
      <c r="C8" s="40">
        <v>1124</v>
      </c>
      <c r="D8" s="40">
        <v>592</v>
      </c>
      <c r="E8" s="40">
        <v>66</v>
      </c>
      <c r="F8" s="25" t="s">
        <v>23</v>
      </c>
    </row>
    <row r="9" spans="1:6" x14ac:dyDescent="0.25">
      <c r="A9" s="26" t="s">
        <v>25</v>
      </c>
      <c r="B9" s="23">
        <v>1918</v>
      </c>
      <c r="C9" s="40">
        <v>1313</v>
      </c>
      <c r="D9" s="40">
        <v>567</v>
      </c>
      <c r="E9" s="40">
        <v>36</v>
      </c>
      <c r="F9" s="25">
        <v>2</v>
      </c>
    </row>
    <row r="10" spans="1:6" x14ac:dyDescent="0.25">
      <c r="A10" s="26" t="s">
        <v>26</v>
      </c>
      <c r="B10" s="23">
        <v>3564</v>
      </c>
      <c r="C10" s="40">
        <v>2720</v>
      </c>
      <c r="D10" s="40">
        <v>821</v>
      </c>
      <c r="E10" s="40">
        <v>23</v>
      </c>
      <c r="F10" s="25" t="s">
        <v>23</v>
      </c>
    </row>
    <row r="11" spans="1:6" x14ac:dyDescent="0.25">
      <c r="A11" s="26" t="s">
        <v>27</v>
      </c>
      <c r="B11" s="23">
        <v>2433</v>
      </c>
      <c r="C11" s="40">
        <v>1842</v>
      </c>
      <c r="D11" s="40">
        <v>509</v>
      </c>
      <c r="E11" s="40">
        <v>50</v>
      </c>
      <c r="F11" s="25">
        <v>32</v>
      </c>
    </row>
    <row r="12" spans="1:6" x14ac:dyDescent="0.25">
      <c r="A12" s="26" t="s">
        <v>28</v>
      </c>
      <c r="B12" s="23">
        <v>1393</v>
      </c>
      <c r="C12" s="40">
        <v>1041</v>
      </c>
      <c r="D12" s="40">
        <v>306</v>
      </c>
      <c r="E12" s="40">
        <v>42</v>
      </c>
      <c r="F12" s="25">
        <v>4</v>
      </c>
    </row>
    <row r="13" spans="1:6" x14ac:dyDescent="0.25">
      <c r="A13" s="26" t="s">
        <v>29</v>
      </c>
      <c r="B13" s="23">
        <v>1756</v>
      </c>
      <c r="C13" s="40">
        <v>1151</v>
      </c>
      <c r="D13" s="40">
        <v>600</v>
      </c>
      <c r="E13" s="40">
        <v>5</v>
      </c>
      <c r="F13" s="25" t="s">
        <v>23</v>
      </c>
    </row>
    <row r="14" spans="1:6" x14ac:dyDescent="0.25">
      <c r="A14" s="26" t="s">
        <v>30</v>
      </c>
      <c r="B14" s="23">
        <v>1228</v>
      </c>
      <c r="C14" s="40">
        <v>721</v>
      </c>
      <c r="D14" s="40">
        <v>478</v>
      </c>
      <c r="E14" s="40">
        <v>29</v>
      </c>
      <c r="F14" s="25" t="s">
        <v>23</v>
      </c>
    </row>
    <row r="15" spans="1:6" x14ac:dyDescent="0.25">
      <c r="A15" s="26" t="s">
        <v>31</v>
      </c>
      <c r="B15" s="23">
        <v>4489</v>
      </c>
      <c r="C15" s="40">
        <v>3023</v>
      </c>
      <c r="D15" s="40">
        <v>1318</v>
      </c>
      <c r="E15" s="40">
        <v>111</v>
      </c>
      <c r="F15" s="25">
        <v>37</v>
      </c>
    </row>
    <row r="16" spans="1:6" x14ac:dyDescent="0.25">
      <c r="A16" s="26" t="s">
        <v>32</v>
      </c>
      <c r="B16" s="23">
        <v>1538</v>
      </c>
      <c r="C16" s="40">
        <v>1005</v>
      </c>
      <c r="D16" s="40">
        <v>502</v>
      </c>
      <c r="E16" s="40">
        <v>31</v>
      </c>
      <c r="F16" s="25" t="s">
        <v>23</v>
      </c>
    </row>
    <row r="17" spans="1:6" x14ac:dyDescent="0.25">
      <c r="A17" s="27" t="s">
        <v>33</v>
      </c>
      <c r="B17" s="23">
        <v>6628</v>
      </c>
      <c r="C17" s="23">
        <v>4825</v>
      </c>
      <c r="D17" s="23">
        <v>1711</v>
      </c>
      <c r="E17" s="23">
        <v>87</v>
      </c>
      <c r="F17" s="23">
        <v>5</v>
      </c>
    </row>
    <row r="18" spans="1:6" x14ac:dyDescent="0.25">
      <c r="A18" s="28" t="s">
        <v>34</v>
      </c>
      <c r="B18" s="29">
        <v>6628</v>
      </c>
      <c r="C18" s="41">
        <v>4825</v>
      </c>
      <c r="D18" s="41">
        <v>1711</v>
      </c>
      <c r="E18" s="41">
        <v>87</v>
      </c>
      <c r="F18" s="41">
        <v>5</v>
      </c>
    </row>
    <row r="19" spans="1:6" x14ac:dyDescent="0.25">
      <c r="A19" s="6" t="s">
        <v>44</v>
      </c>
      <c r="B19" s="6"/>
      <c r="C19" s="6"/>
      <c r="D19" s="6"/>
      <c r="E19" s="6"/>
      <c r="F19" s="6"/>
    </row>
    <row r="22" spans="1:6" x14ac:dyDescent="0.25">
      <c r="B22" s="33"/>
      <c r="C22" s="33"/>
      <c r="D22" s="33"/>
      <c r="E22" s="33"/>
      <c r="F22" s="33"/>
    </row>
  </sheetData>
  <mergeCells count="4">
    <mergeCell ref="A1:F1"/>
    <mergeCell ref="A2:A3"/>
    <mergeCell ref="B2:F2"/>
    <mergeCell ref="A19:F19"/>
  </mergeCells>
  <pageMargins left="0.75" right="0.75" top="1" bottom="1" header="0.51180555555555496" footer="0.51180555555555496"/>
  <pageSetup paperSize="9" scale="90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F26" sqref="F26"/>
    </sheetView>
  </sheetViews>
  <sheetFormatPr baseColWidth="10" defaultColWidth="11.08984375" defaultRowHeight="12.5" x14ac:dyDescent="0.25"/>
  <cols>
    <col min="1" max="1" width="34.08984375" customWidth="1"/>
  </cols>
  <sheetData>
    <row r="1" spans="1:6" ht="25.5" customHeight="1" x14ac:dyDescent="0.25">
      <c r="A1" s="12" t="s">
        <v>48</v>
      </c>
      <c r="B1" s="12"/>
      <c r="C1" s="12"/>
      <c r="D1" s="12"/>
      <c r="E1" s="12"/>
      <c r="F1" s="12"/>
    </row>
    <row r="2" spans="1:6" x14ac:dyDescent="0.25">
      <c r="A2" s="11" t="s">
        <v>13</v>
      </c>
      <c r="B2" s="10" t="s">
        <v>14</v>
      </c>
      <c r="C2" s="10"/>
      <c r="D2" s="10"/>
      <c r="E2" s="10"/>
      <c r="F2" s="10"/>
    </row>
    <row r="3" spans="1:6" x14ac:dyDescent="0.25">
      <c r="A3" s="11"/>
      <c r="B3" s="18" t="s">
        <v>15</v>
      </c>
      <c r="C3" s="19" t="s">
        <v>16</v>
      </c>
      <c r="D3" s="19" t="s">
        <v>17</v>
      </c>
      <c r="E3" s="19" t="s">
        <v>18</v>
      </c>
      <c r="F3" s="19" t="s">
        <v>19</v>
      </c>
    </row>
    <row r="4" spans="1:6" x14ac:dyDescent="0.25">
      <c r="A4" s="20" t="s">
        <v>15</v>
      </c>
      <c r="B4" s="23">
        <v>31670</v>
      </c>
      <c r="C4" s="23">
        <v>22798</v>
      </c>
      <c r="D4" s="23">
        <v>8221</v>
      </c>
      <c r="E4" s="23">
        <v>570</v>
      </c>
      <c r="F4" s="23">
        <v>81</v>
      </c>
    </row>
    <row r="5" spans="1:6" x14ac:dyDescent="0.25">
      <c r="A5" s="20" t="s">
        <v>20</v>
      </c>
      <c r="B5" s="23">
        <v>24214</v>
      </c>
      <c r="C5" s="23">
        <v>17224</v>
      </c>
      <c r="D5" s="23">
        <v>6482</v>
      </c>
      <c r="E5" s="23">
        <v>430</v>
      </c>
      <c r="F5" s="23">
        <v>78</v>
      </c>
    </row>
    <row r="6" spans="1:6" x14ac:dyDescent="0.25">
      <c r="A6" s="24" t="s">
        <v>21</v>
      </c>
      <c r="B6" s="23">
        <v>1376</v>
      </c>
      <c r="C6" s="40">
        <v>1033</v>
      </c>
      <c r="D6" s="40">
        <v>325</v>
      </c>
      <c r="E6" s="40">
        <v>17</v>
      </c>
      <c r="F6" s="25">
        <v>1</v>
      </c>
    </row>
    <row r="7" spans="1:6" x14ac:dyDescent="0.25">
      <c r="A7" s="26" t="s">
        <v>22</v>
      </c>
      <c r="B7" s="23">
        <v>2579</v>
      </c>
      <c r="C7" s="40">
        <v>1943</v>
      </c>
      <c r="D7" s="40">
        <v>618</v>
      </c>
      <c r="E7" s="40">
        <v>18</v>
      </c>
      <c r="F7" s="25" t="s">
        <v>23</v>
      </c>
    </row>
    <row r="8" spans="1:6" x14ac:dyDescent="0.25">
      <c r="A8" s="26" t="s">
        <v>24</v>
      </c>
      <c r="B8" s="23">
        <v>1481</v>
      </c>
      <c r="C8" s="40">
        <v>954</v>
      </c>
      <c r="D8" s="40">
        <v>482</v>
      </c>
      <c r="E8" s="40">
        <v>45</v>
      </c>
      <c r="F8" s="25" t="s">
        <v>23</v>
      </c>
    </row>
    <row r="9" spans="1:6" x14ac:dyDescent="0.25">
      <c r="A9" s="26" t="s">
        <v>25</v>
      </c>
      <c r="B9" s="23">
        <v>2080</v>
      </c>
      <c r="C9" s="40">
        <v>1369</v>
      </c>
      <c r="D9" s="40">
        <v>666</v>
      </c>
      <c r="E9" s="40">
        <v>39</v>
      </c>
      <c r="F9" s="25">
        <v>6</v>
      </c>
    </row>
    <row r="10" spans="1:6" x14ac:dyDescent="0.25">
      <c r="A10" s="26" t="s">
        <v>26</v>
      </c>
      <c r="B10" s="23">
        <v>3686</v>
      </c>
      <c r="C10" s="40">
        <v>2792</v>
      </c>
      <c r="D10" s="40">
        <v>857</v>
      </c>
      <c r="E10" s="40">
        <v>33</v>
      </c>
      <c r="F10" s="25">
        <v>4</v>
      </c>
    </row>
    <row r="11" spans="1:6" x14ac:dyDescent="0.25">
      <c r="A11" s="26" t="s">
        <v>27</v>
      </c>
      <c r="B11" s="23">
        <v>2668</v>
      </c>
      <c r="C11" s="40">
        <v>2060</v>
      </c>
      <c r="D11" s="40">
        <v>529</v>
      </c>
      <c r="E11" s="40">
        <v>52</v>
      </c>
      <c r="F11" s="25">
        <v>27</v>
      </c>
    </row>
    <row r="12" spans="1:6" x14ac:dyDescent="0.25">
      <c r="A12" s="26" t="s">
        <v>28</v>
      </c>
      <c r="B12" s="23">
        <v>1328</v>
      </c>
      <c r="C12" s="40">
        <v>964</v>
      </c>
      <c r="D12" s="40">
        <v>322</v>
      </c>
      <c r="E12" s="40">
        <v>40</v>
      </c>
      <c r="F12" s="25">
        <v>2</v>
      </c>
    </row>
    <row r="13" spans="1:6" x14ac:dyDescent="0.25">
      <c r="A13" s="26" t="s">
        <v>29</v>
      </c>
      <c r="B13" s="23">
        <v>1574</v>
      </c>
      <c r="C13" s="40">
        <v>1053</v>
      </c>
      <c r="D13" s="40">
        <v>520</v>
      </c>
      <c r="E13" s="40">
        <v>1</v>
      </c>
      <c r="F13" s="25" t="s">
        <v>23</v>
      </c>
    </row>
    <row r="14" spans="1:6" x14ac:dyDescent="0.25">
      <c r="A14" s="26" t="s">
        <v>30</v>
      </c>
      <c r="B14" s="23">
        <v>1186</v>
      </c>
      <c r="C14" s="40">
        <v>730</v>
      </c>
      <c r="D14" s="40">
        <v>431</v>
      </c>
      <c r="E14" s="40">
        <v>25</v>
      </c>
      <c r="F14" s="25" t="s">
        <v>23</v>
      </c>
    </row>
    <row r="15" spans="1:6" x14ac:dyDescent="0.25">
      <c r="A15" s="26" t="s">
        <v>31</v>
      </c>
      <c r="B15" s="23">
        <v>4594</v>
      </c>
      <c r="C15" s="40">
        <v>3196</v>
      </c>
      <c r="D15" s="40">
        <v>1238</v>
      </c>
      <c r="E15" s="40">
        <v>123</v>
      </c>
      <c r="F15" s="25">
        <v>37</v>
      </c>
    </row>
    <row r="16" spans="1:6" x14ac:dyDescent="0.25">
      <c r="A16" s="26" t="s">
        <v>32</v>
      </c>
      <c r="B16" s="23">
        <v>1662</v>
      </c>
      <c r="C16" s="40">
        <v>1130</v>
      </c>
      <c r="D16" s="40">
        <v>494</v>
      </c>
      <c r="E16" s="40">
        <v>37</v>
      </c>
      <c r="F16" s="25">
        <v>1</v>
      </c>
    </row>
    <row r="17" spans="1:6" x14ac:dyDescent="0.25">
      <c r="A17" s="27" t="s">
        <v>33</v>
      </c>
      <c r="B17" s="23">
        <v>7456</v>
      </c>
      <c r="C17" s="42">
        <v>5574</v>
      </c>
      <c r="D17" s="42">
        <v>1739</v>
      </c>
      <c r="E17" s="42">
        <v>140</v>
      </c>
      <c r="F17" s="42">
        <v>3</v>
      </c>
    </row>
    <row r="18" spans="1:6" x14ac:dyDescent="0.25">
      <c r="A18" s="28" t="s">
        <v>34</v>
      </c>
      <c r="B18" s="29">
        <v>7456</v>
      </c>
      <c r="C18" s="41">
        <v>5574</v>
      </c>
      <c r="D18" s="41">
        <v>1739</v>
      </c>
      <c r="E18" s="41">
        <v>140</v>
      </c>
      <c r="F18" s="41">
        <v>3</v>
      </c>
    </row>
    <row r="19" spans="1:6" x14ac:dyDescent="0.25">
      <c r="A19" s="6" t="s">
        <v>49</v>
      </c>
      <c r="B19" s="6"/>
      <c r="C19" s="6"/>
      <c r="D19" s="6"/>
      <c r="E19" s="6"/>
      <c r="F19" s="6"/>
    </row>
  </sheetData>
  <mergeCells count="4">
    <mergeCell ref="A1:F1"/>
    <mergeCell ref="A2:A3"/>
    <mergeCell ref="B2:F2"/>
    <mergeCell ref="A19:F19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G27" sqref="G27"/>
    </sheetView>
  </sheetViews>
  <sheetFormatPr baseColWidth="10" defaultColWidth="11.08984375" defaultRowHeight="12.5" x14ac:dyDescent="0.25"/>
  <cols>
    <col min="1" max="1" width="34.08984375" customWidth="1"/>
  </cols>
  <sheetData>
    <row r="1" spans="1:6" ht="25.5" customHeight="1" x14ac:dyDescent="0.25">
      <c r="A1" s="12" t="s">
        <v>50</v>
      </c>
      <c r="B1" s="12"/>
      <c r="C1" s="12"/>
      <c r="D1" s="12"/>
      <c r="E1" s="12"/>
      <c r="F1" s="12"/>
    </row>
    <row r="2" spans="1:6" x14ac:dyDescent="0.25">
      <c r="A2" s="11" t="s">
        <v>13</v>
      </c>
      <c r="B2" s="10" t="s">
        <v>14</v>
      </c>
      <c r="C2" s="10"/>
      <c r="D2" s="10"/>
      <c r="E2" s="10"/>
      <c r="F2" s="10"/>
    </row>
    <row r="3" spans="1:6" x14ac:dyDescent="0.25">
      <c r="A3" s="11"/>
      <c r="B3" s="18" t="s">
        <v>15</v>
      </c>
      <c r="C3" s="19" t="s">
        <v>16</v>
      </c>
      <c r="D3" s="19" t="s">
        <v>17</v>
      </c>
      <c r="E3" s="19" t="s">
        <v>18</v>
      </c>
      <c r="F3" s="19" t="s">
        <v>19</v>
      </c>
    </row>
    <row r="4" spans="1:6" x14ac:dyDescent="0.25">
      <c r="A4" s="20" t="s">
        <v>15</v>
      </c>
      <c r="B4" s="23">
        <v>30794</v>
      </c>
      <c r="C4" s="23">
        <v>22081</v>
      </c>
      <c r="D4" s="23">
        <v>7943</v>
      </c>
      <c r="E4" s="23">
        <v>672</v>
      </c>
      <c r="F4" s="23">
        <v>98</v>
      </c>
    </row>
    <row r="5" spans="1:6" x14ac:dyDescent="0.25">
      <c r="A5" s="20" t="s">
        <v>20</v>
      </c>
      <c r="B5" s="23">
        <v>23470</v>
      </c>
      <c r="C5" s="23">
        <v>16749</v>
      </c>
      <c r="D5" s="23">
        <v>6173</v>
      </c>
      <c r="E5" s="23">
        <v>452</v>
      </c>
      <c r="F5" s="23">
        <v>96</v>
      </c>
    </row>
    <row r="6" spans="1:6" x14ac:dyDescent="0.25">
      <c r="A6" s="24" t="s">
        <v>21</v>
      </c>
      <c r="B6" s="23">
        <v>1550</v>
      </c>
      <c r="C6" s="40">
        <v>1104</v>
      </c>
      <c r="D6" s="40">
        <v>419</v>
      </c>
      <c r="E6" s="40">
        <v>24</v>
      </c>
      <c r="F6" s="25">
        <v>3</v>
      </c>
    </row>
    <row r="7" spans="1:6" x14ac:dyDescent="0.25">
      <c r="A7" s="26" t="s">
        <v>22</v>
      </c>
      <c r="B7" s="23">
        <v>2527</v>
      </c>
      <c r="C7" s="40">
        <v>1871</v>
      </c>
      <c r="D7" s="40">
        <v>617</v>
      </c>
      <c r="E7" s="40">
        <v>39</v>
      </c>
      <c r="F7" s="25" t="s">
        <v>23</v>
      </c>
    </row>
    <row r="8" spans="1:6" x14ac:dyDescent="0.25">
      <c r="A8" s="26" t="s">
        <v>24</v>
      </c>
      <c r="B8" s="23">
        <v>1665</v>
      </c>
      <c r="C8" s="40">
        <v>1126</v>
      </c>
      <c r="D8" s="40">
        <v>475</v>
      </c>
      <c r="E8" s="40">
        <v>64</v>
      </c>
      <c r="F8" s="25" t="s">
        <v>23</v>
      </c>
    </row>
    <row r="9" spans="1:6" x14ac:dyDescent="0.25">
      <c r="A9" s="26" t="s">
        <v>25</v>
      </c>
      <c r="B9" s="23">
        <v>2069</v>
      </c>
      <c r="C9" s="40">
        <v>1445</v>
      </c>
      <c r="D9" s="40">
        <v>584</v>
      </c>
      <c r="E9" s="40">
        <v>36</v>
      </c>
      <c r="F9" s="25">
        <v>4</v>
      </c>
    </row>
    <row r="10" spans="1:6" x14ac:dyDescent="0.25">
      <c r="A10" s="26" t="s">
        <v>26</v>
      </c>
      <c r="B10" s="23">
        <v>3419</v>
      </c>
      <c r="C10" s="40">
        <v>2628</v>
      </c>
      <c r="D10" s="40">
        <v>759</v>
      </c>
      <c r="E10" s="40">
        <v>18</v>
      </c>
      <c r="F10" s="25">
        <v>14</v>
      </c>
    </row>
    <row r="11" spans="1:6" x14ac:dyDescent="0.25">
      <c r="A11" s="26" t="s">
        <v>27</v>
      </c>
      <c r="B11" s="23">
        <v>2824</v>
      </c>
      <c r="C11" s="40">
        <v>2205</v>
      </c>
      <c r="D11" s="40">
        <v>516</v>
      </c>
      <c r="E11" s="40">
        <v>69</v>
      </c>
      <c r="F11" s="25">
        <v>34</v>
      </c>
    </row>
    <row r="12" spans="1:6" x14ac:dyDescent="0.25">
      <c r="A12" s="26" t="s">
        <v>28</v>
      </c>
      <c r="B12" s="23">
        <v>1257</v>
      </c>
      <c r="C12" s="40">
        <v>919</v>
      </c>
      <c r="D12" s="40">
        <v>299</v>
      </c>
      <c r="E12" s="40">
        <v>37</v>
      </c>
      <c r="F12" s="25">
        <v>2</v>
      </c>
    </row>
    <row r="13" spans="1:6" x14ac:dyDescent="0.25">
      <c r="A13" s="26" t="s">
        <v>29</v>
      </c>
      <c r="B13" s="23">
        <v>1368</v>
      </c>
      <c r="C13" s="40">
        <v>934</v>
      </c>
      <c r="D13" s="40">
        <v>424</v>
      </c>
      <c r="E13" s="40">
        <v>10</v>
      </c>
      <c r="F13" s="25" t="s">
        <v>23</v>
      </c>
    </row>
    <row r="14" spans="1:6" x14ac:dyDescent="0.25">
      <c r="A14" s="26" t="s">
        <v>30</v>
      </c>
      <c r="B14" s="23">
        <v>1243</v>
      </c>
      <c r="C14" s="40">
        <v>718</v>
      </c>
      <c r="D14" s="40">
        <v>504</v>
      </c>
      <c r="E14" s="40">
        <v>21</v>
      </c>
      <c r="F14" s="25" t="s">
        <v>23</v>
      </c>
    </row>
    <row r="15" spans="1:6" x14ac:dyDescent="0.25">
      <c r="A15" s="26" t="s">
        <v>31</v>
      </c>
      <c r="B15" s="23">
        <v>4068</v>
      </c>
      <c r="C15" s="40">
        <v>2797</v>
      </c>
      <c r="D15" s="40">
        <v>1143</v>
      </c>
      <c r="E15" s="40">
        <v>91</v>
      </c>
      <c r="F15" s="25">
        <v>37</v>
      </c>
    </row>
    <row r="16" spans="1:6" x14ac:dyDescent="0.25">
      <c r="A16" s="26" t="s">
        <v>32</v>
      </c>
      <c r="B16" s="23">
        <v>1480</v>
      </c>
      <c r="C16" s="40">
        <v>1002</v>
      </c>
      <c r="D16" s="40">
        <v>433</v>
      </c>
      <c r="E16" s="40">
        <v>43</v>
      </c>
      <c r="F16" s="25">
        <v>2</v>
      </c>
    </row>
    <row r="17" spans="1:6" x14ac:dyDescent="0.25">
      <c r="A17" s="27" t="s">
        <v>33</v>
      </c>
      <c r="B17" s="23">
        <v>7324</v>
      </c>
      <c r="C17" s="42">
        <v>5332</v>
      </c>
      <c r="D17" s="42">
        <v>1770</v>
      </c>
      <c r="E17" s="42">
        <v>220</v>
      </c>
      <c r="F17" s="42">
        <v>2</v>
      </c>
    </row>
    <row r="18" spans="1:6" x14ac:dyDescent="0.25">
      <c r="A18" s="28" t="s">
        <v>34</v>
      </c>
      <c r="B18" s="29">
        <v>7324</v>
      </c>
      <c r="C18" s="41">
        <v>5332</v>
      </c>
      <c r="D18" s="41">
        <v>1770</v>
      </c>
      <c r="E18" s="41">
        <v>220</v>
      </c>
      <c r="F18" s="41">
        <v>2</v>
      </c>
    </row>
    <row r="19" spans="1:6" x14ac:dyDescent="0.25">
      <c r="A19" s="6" t="s">
        <v>49</v>
      </c>
      <c r="B19" s="6"/>
      <c r="C19" s="6"/>
      <c r="D19" s="6"/>
      <c r="E19" s="6"/>
      <c r="F19" s="6"/>
    </row>
  </sheetData>
  <mergeCells count="4">
    <mergeCell ref="A1:F1"/>
    <mergeCell ref="A2:A3"/>
    <mergeCell ref="B2:F2"/>
    <mergeCell ref="A19:F19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selection activeCell="A2" sqref="A2"/>
    </sheetView>
  </sheetViews>
  <sheetFormatPr baseColWidth="10" defaultColWidth="11.08984375" defaultRowHeight="12.5" x14ac:dyDescent="0.25"/>
  <cols>
    <col min="1" max="1" width="30.08984375" customWidth="1"/>
  </cols>
  <sheetData>
    <row r="1" spans="1:7" ht="27" customHeight="1" x14ac:dyDescent="0.25">
      <c r="A1" s="5" t="s">
        <v>51</v>
      </c>
      <c r="B1" s="5"/>
      <c r="C1" s="5"/>
      <c r="D1" s="5"/>
      <c r="E1" s="5"/>
      <c r="F1" s="5"/>
    </row>
    <row r="2" spans="1:7" ht="12.75" customHeight="1" x14ac:dyDescent="0.25">
      <c r="A2" s="4" t="s">
        <v>13</v>
      </c>
      <c r="B2" s="4" t="s">
        <v>14</v>
      </c>
      <c r="C2" s="4"/>
      <c r="D2" s="4"/>
      <c r="E2" s="4"/>
      <c r="F2" s="4"/>
    </row>
    <row r="3" spans="1:7" x14ac:dyDescent="0.25">
      <c r="A3" s="4"/>
      <c r="B3" s="43" t="s">
        <v>15</v>
      </c>
      <c r="C3" s="44" t="s">
        <v>16</v>
      </c>
      <c r="D3" s="44" t="s">
        <v>52</v>
      </c>
      <c r="E3" s="44" t="s">
        <v>18</v>
      </c>
      <c r="F3" s="44" t="s">
        <v>53</v>
      </c>
    </row>
    <row r="4" spans="1:7" x14ac:dyDescent="0.25">
      <c r="A4" s="45" t="s">
        <v>15</v>
      </c>
      <c r="B4" s="22">
        <v>31027</v>
      </c>
      <c r="C4" s="22">
        <v>22563</v>
      </c>
      <c r="D4" s="22">
        <v>7768</v>
      </c>
      <c r="E4" s="22">
        <v>648</v>
      </c>
      <c r="F4" s="22">
        <v>48</v>
      </c>
      <c r="G4" s="33"/>
    </row>
    <row r="5" spans="1:7" x14ac:dyDescent="0.25">
      <c r="A5" s="20" t="s">
        <v>54</v>
      </c>
      <c r="B5" s="21">
        <v>24199</v>
      </c>
      <c r="C5" s="21">
        <v>17571</v>
      </c>
      <c r="D5" s="21">
        <v>6093</v>
      </c>
      <c r="E5" s="21">
        <v>499</v>
      </c>
      <c r="F5" s="21">
        <v>36</v>
      </c>
      <c r="G5" s="33"/>
    </row>
    <row r="6" spans="1:7" x14ac:dyDescent="0.25">
      <c r="A6" s="46" t="s">
        <v>21</v>
      </c>
      <c r="B6" s="21">
        <v>1103</v>
      </c>
      <c r="C6" s="40">
        <v>799</v>
      </c>
      <c r="D6" s="40">
        <v>270</v>
      </c>
      <c r="E6" s="40">
        <v>31</v>
      </c>
      <c r="F6" s="25">
        <v>3</v>
      </c>
      <c r="G6" s="33"/>
    </row>
    <row r="7" spans="1:7" x14ac:dyDescent="0.25">
      <c r="A7" s="37" t="s">
        <v>22</v>
      </c>
      <c r="B7" s="21">
        <v>2543</v>
      </c>
      <c r="C7" s="40">
        <v>1920</v>
      </c>
      <c r="D7" s="40">
        <v>581</v>
      </c>
      <c r="E7" s="40">
        <v>42</v>
      </c>
      <c r="F7" s="25" t="s">
        <v>23</v>
      </c>
    </row>
    <row r="8" spans="1:7" x14ac:dyDescent="0.25">
      <c r="A8" s="37" t="s">
        <v>24</v>
      </c>
      <c r="B8" s="21">
        <v>1543</v>
      </c>
      <c r="C8" s="40">
        <v>1066</v>
      </c>
      <c r="D8" s="40">
        <v>435</v>
      </c>
      <c r="E8" s="40">
        <v>42</v>
      </c>
      <c r="F8" s="25" t="s">
        <v>23</v>
      </c>
    </row>
    <row r="9" spans="1:7" x14ac:dyDescent="0.25">
      <c r="A9" s="37" t="s">
        <v>25</v>
      </c>
      <c r="B9" s="21">
        <v>1903</v>
      </c>
      <c r="C9" s="40">
        <v>1292</v>
      </c>
      <c r="D9" s="40">
        <v>566</v>
      </c>
      <c r="E9" s="40">
        <v>42</v>
      </c>
      <c r="F9" s="25">
        <v>3</v>
      </c>
    </row>
    <row r="10" spans="1:7" x14ac:dyDescent="0.25">
      <c r="A10" s="37" t="s">
        <v>26</v>
      </c>
      <c r="B10" s="21">
        <v>3870</v>
      </c>
      <c r="C10" s="40">
        <v>2937</v>
      </c>
      <c r="D10" s="40">
        <v>891</v>
      </c>
      <c r="E10" s="40">
        <v>39</v>
      </c>
      <c r="F10" s="25">
        <v>3</v>
      </c>
    </row>
    <row r="11" spans="1:7" x14ac:dyDescent="0.25">
      <c r="A11" s="37" t="s">
        <v>27</v>
      </c>
      <c r="B11" s="21">
        <v>2884</v>
      </c>
      <c r="C11" s="40">
        <v>2294</v>
      </c>
      <c r="D11" s="40">
        <v>522</v>
      </c>
      <c r="E11" s="40">
        <v>55</v>
      </c>
      <c r="F11" s="25">
        <v>13</v>
      </c>
    </row>
    <row r="12" spans="1:7" x14ac:dyDescent="0.25">
      <c r="A12" s="37" t="s">
        <v>28</v>
      </c>
      <c r="B12" s="21">
        <v>1196</v>
      </c>
      <c r="C12" s="40">
        <v>882</v>
      </c>
      <c r="D12" s="40">
        <v>277</v>
      </c>
      <c r="E12" s="40">
        <v>37</v>
      </c>
      <c r="F12" s="25" t="s">
        <v>23</v>
      </c>
    </row>
    <row r="13" spans="1:7" x14ac:dyDescent="0.25">
      <c r="A13" s="37" t="s">
        <v>29</v>
      </c>
      <c r="B13" s="21">
        <v>1675</v>
      </c>
      <c r="C13" s="40">
        <v>1213</v>
      </c>
      <c r="D13" s="40">
        <v>441</v>
      </c>
      <c r="E13" s="40">
        <v>21</v>
      </c>
      <c r="F13" s="25" t="s">
        <v>23</v>
      </c>
      <c r="G13" s="33"/>
    </row>
    <row r="14" spans="1:7" x14ac:dyDescent="0.25">
      <c r="A14" s="37" t="s">
        <v>30</v>
      </c>
      <c r="B14" s="21">
        <v>1688</v>
      </c>
      <c r="C14" s="40">
        <v>962</v>
      </c>
      <c r="D14" s="40">
        <v>673</v>
      </c>
      <c r="E14" s="40">
        <v>53</v>
      </c>
      <c r="F14" s="25" t="s">
        <v>23</v>
      </c>
    </row>
    <row r="15" spans="1:7" x14ac:dyDescent="0.25">
      <c r="A15" s="37" t="s">
        <v>31</v>
      </c>
      <c r="B15" s="21">
        <v>4356</v>
      </c>
      <c r="C15" s="40">
        <v>3255</v>
      </c>
      <c r="D15" s="40">
        <v>1000</v>
      </c>
      <c r="E15" s="40">
        <v>87</v>
      </c>
      <c r="F15" s="25">
        <v>14</v>
      </c>
    </row>
    <row r="16" spans="1:7" x14ac:dyDescent="0.25">
      <c r="A16" s="37" t="s">
        <v>32</v>
      </c>
      <c r="B16" s="21">
        <v>1438</v>
      </c>
      <c r="C16" s="40">
        <v>951</v>
      </c>
      <c r="D16" s="40">
        <v>437</v>
      </c>
      <c r="E16" s="40">
        <v>50</v>
      </c>
      <c r="F16" s="25" t="s">
        <v>23</v>
      </c>
    </row>
    <row r="17" spans="1:7" x14ac:dyDescent="0.25">
      <c r="A17" s="20" t="s">
        <v>55</v>
      </c>
      <c r="B17" s="21">
        <v>6828</v>
      </c>
      <c r="C17" s="42">
        <v>4992</v>
      </c>
      <c r="D17" s="42">
        <v>1675</v>
      </c>
      <c r="E17" s="42">
        <v>149</v>
      </c>
      <c r="F17" s="42">
        <v>12</v>
      </c>
      <c r="G17" s="33"/>
    </row>
    <row r="18" spans="1:7" x14ac:dyDescent="0.25">
      <c r="A18" s="28" t="s">
        <v>34</v>
      </c>
      <c r="B18" s="29">
        <v>6828</v>
      </c>
      <c r="C18" s="41">
        <v>4992</v>
      </c>
      <c r="D18" s="41">
        <v>1675</v>
      </c>
      <c r="E18" s="41">
        <v>149</v>
      </c>
      <c r="F18" s="41">
        <v>12</v>
      </c>
    </row>
    <row r="19" spans="1:7" x14ac:dyDescent="0.25">
      <c r="A19" s="47" t="s">
        <v>56</v>
      </c>
      <c r="B19" s="48"/>
      <c r="C19" s="49"/>
      <c r="D19" s="49"/>
      <c r="E19" s="49"/>
      <c r="F19" s="49"/>
      <c r="G19" s="49"/>
    </row>
    <row r="20" spans="1:7" x14ac:dyDescent="0.25">
      <c r="A20" s="49"/>
      <c r="B20" s="49"/>
    </row>
  </sheetData>
  <mergeCells count="3">
    <mergeCell ref="A1:F1"/>
    <mergeCell ref="A2:A3"/>
    <mergeCell ref="B2:F2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A_MVH_AX15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Martín Santellán</dc:creator>
  <dc:description/>
  <cp:lastModifiedBy>Paula Pentimalle Ramos</cp:lastModifiedBy>
  <cp:revision>1</cp:revision>
  <dcterms:created xsi:type="dcterms:W3CDTF">2016-05-16T14:07:50Z</dcterms:created>
  <dcterms:modified xsi:type="dcterms:W3CDTF">2021-09-29T18:50:39Z</dcterms:modified>
  <dc:language>es-AR</dc:language>
</cp:coreProperties>
</file>