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540" tabRatio="1000" activeTab="0"/>
  </bookViews>
  <sheets>
    <sheet name="PBP_CO_2024" sheetId="1" r:id="rId1"/>
    <sheet name="Total" sheetId="2" r:id="rId2"/>
    <sheet name="Comuna 1" sheetId="3" r:id="rId3"/>
    <sheet name="Tablas" sheetId="4" state="hidden" r:id="rId4"/>
    <sheet name="Cálculos" sheetId="5" state="hidden" r:id="rId5"/>
    <sheet name="Comuna 2" sheetId="6" r:id="rId6"/>
    <sheet name="Comuna 3" sheetId="7" r:id="rId7"/>
    <sheet name="Comuna 4" sheetId="8" r:id="rId8"/>
    <sheet name="Comuna 5" sheetId="9" r:id="rId9"/>
    <sheet name="Comuna 6" sheetId="10" r:id="rId10"/>
    <sheet name="Comuna 7" sheetId="11" r:id="rId11"/>
    <sheet name="Comuna 8" sheetId="12" r:id="rId12"/>
    <sheet name="Comuna 9" sheetId="13" r:id="rId13"/>
    <sheet name="Comuna 10" sheetId="14" r:id="rId14"/>
    <sheet name="Comuna 11" sheetId="15" r:id="rId15"/>
    <sheet name="Comuna 12" sheetId="16" r:id="rId16"/>
    <sheet name="Comuna 13" sheetId="17" r:id="rId17"/>
    <sheet name="Comuna 14" sheetId="18" r:id="rId18"/>
    <sheet name="Comuna 15" sheetId="19" r:id="rId19"/>
    <sheet name="Ficha Técnica" sheetId="20" r:id="rId20"/>
  </sheets>
  <definedNames/>
  <calcPr fullCalcOnLoad="1"/>
</workbook>
</file>

<file path=xl/sharedStrings.xml><?xml version="1.0" encoding="utf-8"?>
<sst xmlns="http://schemas.openxmlformats.org/spreadsheetml/2006/main" count="562" uniqueCount="126">
  <si>
    <t>EDAD</t>
  </si>
  <si>
    <t>S0</t>
  </si>
  <si>
    <t>S1</t>
  </si>
  <si>
    <t>S2</t>
  </si>
  <si>
    <t>S3</t>
  </si>
  <si>
    <t>Total</t>
  </si>
  <si>
    <t>S-2</t>
  </si>
  <si>
    <t>S-1</t>
  </si>
  <si>
    <t>TOTAL</t>
  </si>
  <si>
    <t>Varones</t>
  </si>
  <si>
    <t>Mujeres</t>
  </si>
  <si>
    <t>0</t>
  </si>
  <si>
    <t>TABLA II VARONES</t>
  </si>
  <si>
    <t>TABLA I VARONES</t>
  </si>
  <si>
    <t>GRUPO 0-4</t>
  </si>
  <si>
    <t>GRUPO 5-9</t>
  </si>
  <si>
    <t>TABLA I MUJERES</t>
  </si>
  <si>
    <t>TABLA II MUJERES</t>
  </si>
  <si>
    <t>TABLA III VARONES</t>
  </si>
  <si>
    <t>TABLA III MUJERES</t>
  </si>
  <si>
    <t>GRUPO 10-14</t>
  </si>
  <si>
    <t>GRUPO 15-19</t>
  </si>
  <si>
    <t>TABLA IV MUJERES</t>
  </si>
  <si>
    <t>TABLA IV VARONES</t>
  </si>
  <si>
    <t>Edad</t>
  </si>
  <si>
    <t>TABLA V VARONES</t>
  </si>
  <si>
    <t>GRUPO 20-24</t>
  </si>
  <si>
    <t>GRUPO 10-14 a 70-74</t>
  </si>
  <si>
    <t>TABLA V MUJERES</t>
  </si>
  <si>
    <t>TABLA VI VARONES</t>
  </si>
  <si>
    <t>TABLA VI MUJERES</t>
  </si>
  <si>
    <t>GRUPO 25-29</t>
  </si>
  <si>
    <t>GRUPO 30-34</t>
  </si>
  <si>
    <t>TABLA VII VARONES</t>
  </si>
  <si>
    <t>TABLA VII MUJERES</t>
  </si>
  <si>
    <t>TABLA VIII VARONES</t>
  </si>
  <si>
    <t>TABLA VIII MUJERES</t>
  </si>
  <si>
    <t>GRUPO 35-39</t>
  </si>
  <si>
    <t>TABLA IX VARONES</t>
  </si>
  <si>
    <t>TABLA IX MUJERES</t>
  </si>
  <si>
    <t>GRUPO 40-44</t>
  </si>
  <si>
    <t>TABLA X VARONES</t>
  </si>
  <si>
    <t>TABLA X MUJERES</t>
  </si>
  <si>
    <t>GRUPO 45-49</t>
  </si>
  <si>
    <t>TABLA XI VARONES</t>
  </si>
  <si>
    <t>TABLA XI MUJERES</t>
  </si>
  <si>
    <t>GRUPO 50-54</t>
  </si>
  <si>
    <t>TABLA XII VARONES</t>
  </si>
  <si>
    <t>TABLA XII MUJERES</t>
  </si>
  <si>
    <t>GRUPO 55-59</t>
  </si>
  <si>
    <t>TABLA XIII VARONES</t>
  </si>
  <si>
    <t>TABLA XIII MUJERES</t>
  </si>
  <si>
    <t>GRUPO 60-64</t>
  </si>
  <si>
    <t>TABLA XIV VARONES</t>
  </si>
  <si>
    <t>TABLA XIV MUJERES</t>
  </si>
  <si>
    <t>GRUPO 65-69</t>
  </si>
  <si>
    <t>TABLA XV VARONES</t>
  </si>
  <si>
    <t>TABLA XV MUJERES</t>
  </si>
  <si>
    <t>GRUPO 70-74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</si>
  <si>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</si>
  <si>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</si>
  <si>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</si>
  <si>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</si>
  <si>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</si>
  <si>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</si>
  <si>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</si>
  <si>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</si>
  <si>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</si>
  <si>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</si>
  <si>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</si>
  <si>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</si>
  <si>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</si>
  <si>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</si>
  <si>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</si>
  <si>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</si>
  <si>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</si>
  <si>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Personas  </t>
  </si>
  <si>
    <t xml:space="preserve">Método de cálculo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</si>
  <si>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</si>
  <si>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Variable 2</t>
  </si>
  <si>
    <t xml:space="preserve">Sexo   </t>
  </si>
  <si>
    <t>Variable 3</t>
  </si>
  <si>
    <t>Edad simple</t>
  </si>
  <si>
    <t>Variable 4</t>
  </si>
  <si>
    <t>Comuna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</si>
  <si>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</si>
  <si>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</si>
  <si>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</si>
  <si>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</si>
  <si>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</si>
  <si>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</si>
  <si>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</si>
  <si>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>PBP_CO_2024</t>
  </si>
  <si>
    <t>Proyección de población por sexo y edad simple. Ciudad de Buenos Aires. Año 2024</t>
  </si>
  <si>
    <t>Proyección de población por sexo y edad simple. Comuna 1. Año 2024</t>
  </si>
  <si>
    <t>Proyección de población por sexo y edad simple. Comuna 2. Año 2024</t>
  </si>
  <si>
    <t>Proyección de población por sexo y edad simple. Comuna 3. Año 2024</t>
  </si>
  <si>
    <t>Proyección de población por sexo y edad simple. Comuna 4. Año 2024</t>
  </si>
  <si>
    <t>Proyección de población por sexo y edad simple. Comuna 5. Año 2024</t>
  </si>
  <si>
    <t>Proyección de población por sexo y edad simple. Comuna 6. Año 2024</t>
  </si>
  <si>
    <t>Proyección de población por sexo y edad simple. Comuna 7. Año 2024</t>
  </si>
  <si>
    <t>Proyección de población por sexo y edad simple. Comuna 8. Año 2024</t>
  </si>
  <si>
    <t>Proyección de población por sexo y edad simple. Comuna 9. Año 2024</t>
  </si>
  <si>
    <t>Proyección de población por sexo y edad simple. Comuna 10. Año 2024</t>
  </si>
  <si>
    <t>Proyección de población por sexo y edad simple. Comuna 11. Año 2024</t>
  </si>
  <si>
    <t>Proyección de población por sexo y edad simple. Comuna 12. Año 2024</t>
  </si>
  <si>
    <t>Proyección de población por sexo y edad simple. Comuna 13. Año 2024</t>
  </si>
  <si>
    <t>Proyección de población por sexo y edad simple. Comuna 14. Año 2024</t>
  </si>
  <si>
    <t>Proyección de población por sexo y edad simple. Comuna 15. Año 2024</t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</si>
  <si>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</si>
  <si>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</si>
  <si>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</si>
  <si>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</si>
  <si>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</si>
  <si>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</si>
  <si>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</si>
  <si>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</si>
  <si>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</si>
  <si>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</si>
  <si>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</si>
  <si>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</si>
  <si>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</si>
  <si>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</si>
  <si>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</si>
  <si>
    <t xml:space="preserve">Mostrar las proyecciones de población por edad simple según sexo para cada comuna </t>
  </si>
  <si>
    <t>Dirección General de Estadística y Censos (Ministerio de Hacienda GCBA)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</si>
</sst>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_-* #,##0.00\ [$€]_-;\-* #,##0.00\ [$€]_-;_-* &quot;-&quot;??\ [$€]_-;_-@_-"/>
  </numFmts>
  <fonts count="49">
    <font>
      <sz val="10"/>
      <name val="Arial"/>
      <family val="0"/>
    </font>
    <font>
      <sz val="8"/>
      <name val="Arial"/>
      <family val="2"/>
    </font>
    <font>
      <b/>
      <sz val="8"/>
      <color indexed="8"/>
      <name val="Courier"/>
      <family val="3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8" fillId="3" borderId="0" applyNumberFormat="0" applyBorder="0" applyAlignment="0" applyProtection="0"/>
    <xf numFmtId="0" fontId="32" fillId="4" borderId="0" applyNumberFormat="0" applyBorder="0" applyAlignment="0" applyProtection="0"/>
    <xf numFmtId="0" fontId="8" fillId="5" borderId="0" applyNumberFormat="0" applyBorder="0" applyAlignment="0" applyProtection="0"/>
    <xf numFmtId="0" fontId="32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8" fillId="9" borderId="0" applyNumberFormat="0" applyBorder="0" applyAlignment="0" applyProtection="0"/>
    <xf numFmtId="0" fontId="32" fillId="10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8" fillId="13" borderId="0" applyNumberFormat="0" applyBorder="0" applyAlignment="0" applyProtection="0"/>
    <xf numFmtId="0" fontId="32" fillId="14" borderId="0" applyNumberFormat="0" applyBorder="0" applyAlignment="0" applyProtection="0"/>
    <xf numFmtId="0" fontId="8" fillId="15" borderId="0" applyNumberFormat="0" applyBorder="0" applyAlignment="0" applyProtection="0"/>
    <xf numFmtId="0" fontId="32" fillId="16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20" borderId="0" applyNumberFormat="0" applyBorder="0" applyAlignment="0" applyProtection="0"/>
    <xf numFmtId="0" fontId="8" fillId="9" borderId="0" applyNumberFormat="0" applyBorder="0" applyAlignment="0" applyProtection="0"/>
    <xf numFmtId="0" fontId="32" fillId="21" borderId="0" applyNumberFormat="0" applyBorder="0" applyAlignment="0" applyProtection="0"/>
    <xf numFmtId="0" fontId="8" fillId="15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9" fillId="25" borderId="0" applyNumberFormat="0" applyBorder="0" applyAlignment="0" applyProtection="0"/>
    <xf numFmtId="0" fontId="33" fillId="26" borderId="0" applyNumberFormat="0" applyBorder="0" applyAlignment="0" applyProtection="0"/>
    <xf numFmtId="0" fontId="9" fillId="17" borderId="0" applyNumberFormat="0" applyBorder="0" applyAlignment="0" applyProtection="0"/>
    <xf numFmtId="0" fontId="33" fillId="27" borderId="0" applyNumberFormat="0" applyBorder="0" applyAlignment="0" applyProtection="0"/>
    <xf numFmtId="0" fontId="9" fillId="19" borderId="0" applyNumberFormat="0" applyBorder="0" applyAlignment="0" applyProtection="0"/>
    <xf numFmtId="0" fontId="33" fillId="28" borderId="0" applyNumberFormat="0" applyBorder="0" applyAlignment="0" applyProtection="0"/>
    <xf numFmtId="0" fontId="9" fillId="29" borderId="0" applyNumberFormat="0" applyBorder="0" applyAlignment="0" applyProtection="0"/>
    <xf numFmtId="0" fontId="33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7" borderId="0" applyNumberFormat="0" applyBorder="0" applyAlignment="0" applyProtection="0"/>
    <xf numFmtId="0" fontId="35" fillId="35" borderId="1" applyNumberFormat="0" applyAlignment="0" applyProtection="0"/>
    <xf numFmtId="0" fontId="11" fillId="36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9" fillId="40" borderId="0" applyNumberFormat="0" applyBorder="0" applyAlignment="0" applyProtection="0"/>
    <xf numFmtId="0" fontId="33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0" applyNumberFormat="0" applyBorder="0" applyAlignment="0" applyProtection="0"/>
    <xf numFmtId="0" fontId="9" fillId="44" borderId="0" applyNumberFormat="0" applyBorder="0" applyAlignment="0" applyProtection="0"/>
    <xf numFmtId="0" fontId="33" fillId="45" borderId="0" applyNumberFormat="0" applyBorder="0" applyAlignment="0" applyProtection="0"/>
    <xf numFmtId="0" fontId="9" fillId="29" borderId="0" applyNumberFormat="0" applyBorder="0" applyAlignment="0" applyProtection="0"/>
    <xf numFmtId="0" fontId="33" fillId="46" borderId="0" applyNumberFormat="0" applyBorder="0" applyAlignment="0" applyProtection="0"/>
    <xf numFmtId="0" fontId="9" fillId="31" borderId="0" applyNumberFormat="0" applyBorder="0" applyAlignment="0" applyProtection="0"/>
    <xf numFmtId="0" fontId="33" fillId="47" borderId="0" applyNumberFormat="0" applyBorder="0" applyAlignment="0" applyProtection="0"/>
    <xf numFmtId="0" fontId="9" fillId="48" borderId="0" applyNumberFormat="0" applyBorder="0" applyAlignment="0" applyProtection="0"/>
    <xf numFmtId="0" fontId="39" fillId="49" borderId="1" applyNumberFormat="0" applyAlignment="0" applyProtection="0"/>
    <xf numFmtId="0" fontId="15" fillId="13" borderId="2" applyNumberFormat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7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30" fillId="51" borderId="0" applyProtection="0">
      <alignment horizontal="center"/>
    </xf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8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2" fillId="0" borderId="13" applyNumberFormat="0" applyFill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38" fillId="0" borderId="16" applyNumberFormat="0" applyFill="0" applyAlignment="0" applyProtection="0"/>
    <xf numFmtId="0" fontId="14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4" fillId="0" borderId="19" applyNumberFormat="0" applyFill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19" borderId="23" xfId="0" applyFont="1" applyFill="1" applyBorder="1" applyAlignment="1" applyProtection="1">
      <alignment horizontal="center"/>
      <protection/>
    </xf>
    <xf numFmtId="0" fontId="1" fillId="19" borderId="24" xfId="0" applyFont="1" applyFill="1" applyBorder="1" applyAlignment="1" applyProtection="1">
      <alignment horizontal="center"/>
      <protection/>
    </xf>
    <xf numFmtId="0" fontId="1" fillId="19" borderId="25" xfId="0" applyFont="1" applyFill="1" applyBorder="1" applyAlignment="1" applyProtection="1">
      <alignment horizontal="center"/>
      <protection/>
    </xf>
    <xf numFmtId="0" fontId="1" fillId="19" borderId="26" xfId="0" applyFont="1" applyFill="1" applyBorder="1" applyAlignment="1" applyProtection="1">
      <alignment horizontal="center"/>
      <protection/>
    </xf>
    <xf numFmtId="0" fontId="1" fillId="19" borderId="2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56" borderId="23" xfId="0" applyFont="1" applyFill="1" applyBorder="1" applyAlignment="1" applyProtection="1">
      <alignment horizontal="center"/>
      <protection/>
    </xf>
    <xf numFmtId="0" fontId="1" fillId="56" borderId="24" xfId="0" applyFont="1" applyFill="1" applyBorder="1" applyAlignment="1" applyProtection="1">
      <alignment horizontal="center"/>
      <protection/>
    </xf>
    <xf numFmtId="0" fontId="1" fillId="56" borderId="25" xfId="0" applyFont="1" applyFill="1" applyBorder="1" applyAlignment="1" applyProtection="1">
      <alignment horizontal="center"/>
      <protection/>
    </xf>
    <xf numFmtId="0" fontId="1" fillId="56" borderId="26" xfId="0" applyFont="1" applyFill="1" applyBorder="1" applyAlignment="1" applyProtection="1">
      <alignment horizontal="center"/>
      <protection/>
    </xf>
    <xf numFmtId="0" fontId="1" fillId="56" borderId="27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1" fillId="13" borderId="23" xfId="0" applyFont="1" applyFill="1" applyBorder="1" applyAlignment="1" applyProtection="1">
      <alignment horizontal="center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center"/>
      <protection/>
    </xf>
    <xf numFmtId="0" fontId="1" fillId="13" borderId="26" xfId="0" applyFont="1" applyFill="1" applyBorder="1" applyAlignment="1" applyProtection="1">
      <alignment horizontal="center"/>
      <protection/>
    </xf>
    <xf numFmtId="0" fontId="1" fillId="13" borderId="27" xfId="0" applyFont="1" applyFill="1" applyBorder="1" applyAlignment="1" applyProtection="1">
      <alignment horizontal="center"/>
      <protection/>
    </xf>
    <xf numFmtId="0" fontId="1" fillId="13" borderId="33" xfId="0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53" borderId="23" xfId="0" applyFont="1" applyFill="1" applyBorder="1" applyAlignment="1">
      <alignment horizontal="center"/>
    </xf>
    <xf numFmtId="0" fontId="1" fillId="23" borderId="23" xfId="0" applyFont="1" applyFill="1" applyBorder="1" applyAlignment="1" applyProtection="1">
      <alignment horizontal="center"/>
      <protection/>
    </xf>
    <xf numFmtId="3" fontId="1" fillId="0" borderId="26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>
      <alignment horizontal="center"/>
      <protection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3" fontId="1" fillId="0" borderId="28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57" borderId="0" xfId="0" applyFill="1" applyAlignment="1">
      <alignment/>
    </xf>
    <xf numFmtId="0" fontId="3" fillId="58" borderId="0" xfId="94" applyFont="1" applyFill="1">
      <alignment/>
      <protection/>
    </xf>
    <xf numFmtId="3" fontId="6" fillId="58" borderId="0" xfId="0" applyNumberFormat="1" applyFont="1" applyFill="1" applyAlignment="1">
      <alignment/>
    </xf>
    <xf numFmtId="0" fontId="0" fillId="58" borderId="0" xfId="0" applyFill="1" applyAlignment="1">
      <alignment/>
    </xf>
    <xf numFmtId="0" fontId="3" fillId="58" borderId="29" xfId="94" applyFont="1" applyFill="1" applyBorder="1">
      <alignment/>
      <protection/>
    </xf>
    <xf numFmtId="3" fontId="7" fillId="58" borderId="0" xfId="94" applyNumberFormat="1" applyFont="1" applyFill="1" applyBorder="1" applyAlignment="1">
      <alignment horizontal="right"/>
      <protection/>
    </xf>
    <xf numFmtId="3" fontId="0" fillId="58" borderId="0" xfId="0" applyNumberFormat="1" applyFill="1" applyAlignment="1">
      <alignment/>
    </xf>
    <xf numFmtId="3" fontId="0" fillId="58" borderId="0" xfId="94" applyNumberFormat="1" applyFill="1">
      <alignment/>
      <protection/>
    </xf>
    <xf numFmtId="0" fontId="1" fillId="58" borderId="0" xfId="0" applyFont="1" applyFill="1" applyAlignment="1" quotePrefix="1">
      <alignment horizontal="center"/>
    </xf>
    <xf numFmtId="3" fontId="1" fillId="58" borderId="0" xfId="0" applyNumberFormat="1" applyFont="1" applyFill="1" applyAlignment="1">
      <alignment horizontal="center"/>
    </xf>
    <xf numFmtId="3" fontId="0" fillId="58" borderId="0" xfId="0" applyNumberFormat="1" applyFill="1" applyAlignment="1">
      <alignment horizontal="center" vertical="center"/>
    </xf>
    <xf numFmtId="0" fontId="3" fillId="58" borderId="0" xfId="0" applyFont="1" applyFill="1" applyAlignment="1">
      <alignment/>
    </xf>
    <xf numFmtId="3" fontId="3" fillId="58" borderId="0" xfId="0" applyNumberFormat="1" applyFont="1" applyFill="1" applyAlignment="1">
      <alignment horizontal="center"/>
    </xf>
    <xf numFmtId="0" fontId="0" fillId="58" borderId="0" xfId="0" applyFill="1" applyAlignment="1">
      <alignment/>
    </xf>
    <xf numFmtId="0" fontId="1" fillId="58" borderId="0" xfId="0" applyFont="1" applyFill="1" applyAlignment="1" quotePrefix="1">
      <alignment horizontal="center"/>
    </xf>
    <xf numFmtId="0" fontId="0" fillId="58" borderId="0" xfId="0" applyFill="1" applyAlignment="1">
      <alignment horizontal="center"/>
    </xf>
    <xf numFmtId="0" fontId="1" fillId="58" borderId="21" xfId="0" applyFont="1" applyFill="1" applyBorder="1" applyAlignment="1" quotePrefix="1">
      <alignment horizontal="center"/>
    </xf>
    <xf numFmtId="0" fontId="0" fillId="58" borderId="2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58" borderId="0" xfId="0" applyNumberFormat="1" applyFill="1" applyBorder="1" applyAlignment="1">
      <alignment/>
    </xf>
    <xf numFmtId="0" fontId="3" fillId="58" borderId="0" xfId="94" applyFont="1" applyFill="1" applyBorder="1">
      <alignment/>
      <protection/>
    </xf>
    <xf numFmtId="3" fontId="6" fillId="58" borderId="0" xfId="0" applyNumberFormat="1" applyFont="1" applyFill="1" applyBorder="1" applyAlignment="1">
      <alignment/>
    </xf>
    <xf numFmtId="0" fontId="0" fillId="58" borderId="0" xfId="0" applyFill="1" applyBorder="1" applyAlignment="1">
      <alignment/>
    </xf>
    <xf numFmtId="0" fontId="1" fillId="0" borderId="21" xfId="0" applyFont="1" applyBorder="1" applyAlignment="1" quotePrefix="1">
      <alignment horizontal="center"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7" fillId="0" borderId="0" xfId="94" applyNumberFormat="1" applyFont="1" applyFill="1" applyBorder="1" applyAlignment="1">
      <alignment horizontal="right"/>
      <protection/>
    </xf>
    <xf numFmtId="0" fontId="1" fillId="0" borderId="0" xfId="0" applyFont="1" applyAlignment="1" quotePrefix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58" borderId="21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3" fontId="3" fillId="58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90" fontId="0" fillId="58" borderId="0" xfId="0" applyNumberFormat="1" applyFill="1" applyAlignment="1">
      <alignment horizontal="center" vertical="center"/>
    </xf>
    <xf numFmtId="0" fontId="0" fillId="0" borderId="0" xfId="101">
      <alignment/>
      <protection/>
    </xf>
    <xf numFmtId="0" fontId="26" fillId="0" borderId="34" xfId="101" applyFont="1" applyBorder="1" applyAlignment="1">
      <alignment vertical="center"/>
      <protection/>
    </xf>
    <xf numFmtId="0" fontId="27" fillId="0" borderId="35" xfId="101" applyFont="1" applyBorder="1" applyAlignment="1">
      <alignment vertical="center"/>
      <protection/>
    </xf>
    <xf numFmtId="0" fontId="26" fillId="0" borderId="36" xfId="101" applyFont="1" applyBorder="1" applyAlignment="1">
      <alignment vertical="center" wrapText="1"/>
      <protection/>
    </xf>
    <xf numFmtId="0" fontId="27" fillId="0" borderId="37" xfId="101" applyFont="1" applyBorder="1" applyAlignment="1">
      <alignment vertical="top" wrapText="1"/>
      <protection/>
    </xf>
    <xf numFmtId="0" fontId="26" fillId="0" borderId="38" xfId="101" applyFont="1" applyBorder="1" applyAlignment="1">
      <alignment vertical="center" wrapText="1"/>
      <protection/>
    </xf>
    <xf numFmtId="0" fontId="27" fillId="0" borderId="39" xfId="101" applyFont="1" applyBorder="1" applyAlignment="1">
      <alignment vertical="center" wrapText="1"/>
      <protection/>
    </xf>
    <xf numFmtId="0" fontId="26" fillId="0" borderId="34" xfId="101" applyFont="1" applyBorder="1" applyAlignment="1">
      <alignment vertical="center" wrapText="1"/>
      <protection/>
    </xf>
    <xf numFmtId="0" fontId="27" fillId="0" borderId="35" xfId="101" applyFont="1" applyBorder="1" applyAlignment="1">
      <alignment vertical="center" wrapText="1"/>
      <protection/>
    </xf>
    <xf numFmtId="0" fontId="26" fillId="59" borderId="34" xfId="101" applyFont="1" applyFill="1" applyBorder="1" applyAlignment="1">
      <alignment vertical="center" wrapText="1"/>
      <protection/>
    </xf>
    <xf numFmtId="0" fontId="27" fillId="59" borderId="35" xfId="101" applyFont="1" applyFill="1" applyBorder="1" applyAlignment="1">
      <alignment vertical="center" wrapText="1"/>
      <protection/>
    </xf>
    <xf numFmtId="0" fontId="26" fillId="60" borderId="34" xfId="101" applyFont="1" applyFill="1" applyBorder="1" applyAlignment="1">
      <alignment vertical="center" wrapText="1"/>
      <protection/>
    </xf>
    <xf numFmtId="0" fontId="27" fillId="60" borderId="35" xfId="102" applyFont="1" applyFill="1" applyBorder="1" applyAlignment="1">
      <alignment vertical="center" wrapText="1"/>
      <protection/>
    </xf>
    <xf numFmtId="0" fontId="26" fillId="60" borderId="36" xfId="101" applyFont="1" applyFill="1" applyBorder="1" applyAlignment="1">
      <alignment vertical="center" wrapText="1"/>
      <protection/>
    </xf>
    <xf numFmtId="0" fontId="27" fillId="0" borderId="37" xfId="101" applyFont="1" applyBorder="1" applyAlignment="1">
      <alignment vertical="center" wrapText="1"/>
      <protection/>
    </xf>
    <xf numFmtId="0" fontId="29" fillId="0" borderId="37" xfId="101" applyFont="1" applyBorder="1" applyAlignment="1">
      <alignment vertical="top" wrapText="1"/>
      <protection/>
    </xf>
    <xf numFmtId="0" fontId="1" fillId="58" borderId="24" xfId="0" applyFont="1" applyFill="1" applyBorder="1" applyAlignment="1">
      <alignment horizontal="center" vertical="center"/>
    </xf>
    <xf numFmtId="0" fontId="0" fillId="58" borderId="29" xfId="0" applyFill="1" applyBorder="1" applyAlignment="1">
      <alignment horizontal="center" vertical="center"/>
    </xf>
    <xf numFmtId="0" fontId="1" fillId="58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76" applyAlignment="1" applyProtection="1">
      <alignment/>
      <protection/>
    </xf>
    <xf numFmtId="0" fontId="0" fillId="58" borderId="0" xfId="0" applyFont="1" applyFill="1" applyAlignment="1">
      <alignment horizontal="left"/>
    </xf>
    <xf numFmtId="0" fontId="25" fillId="0" borderId="40" xfId="101" applyFont="1" applyBorder="1" applyAlignment="1">
      <alignment horizontal="center" vertical="center"/>
      <protection/>
    </xf>
    <xf numFmtId="0" fontId="25" fillId="0" borderId="41" xfId="101" applyFont="1" applyBorder="1" applyAlignment="1">
      <alignment horizontal="center" vertical="center"/>
      <protection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o" xfId="82"/>
    <cellStyle name="Currency" xfId="83"/>
    <cellStyle name="Currency [0]" xfId="84"/>
    <cellStyle name="Neutral" xfId="85"/>
    <cellStyle name="Neutral 2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2" xfId="94"/>
    <cellStyle name="Normal 2 14" xfId="95"/>
    <cellStyle name="Normal 2 2" xfId="96"/>
    <cellStyle name="Normal 3" xfId="97"/>
    <cellStyle name="Normal 4" xfId="98"/>
    <cellStyle name="Normal 5" xfId="99"/>
    <cellStyle name="Normal 6" xfId="100"/>
    <cellStyle name="Normal 7" xfId="101"/>
    <cellStyle name="Normal 7 2" xfId="102"/>
    <cellStyle name="Normal 8" xfId="103"/>
    <cellStyle name="Normal 9" xfId="104"/>
    <cellStyle name="Notas" xfId="105"/>
    <cellStyle name="Notas 2" xfId="106"/>
    <cellStyle name="Pato" xfId="107"/>
    <cellStyle name="Percent" xfId="108"/>
    <cellStyle name="Salida" xfId="109"/>
    <cellStyle name="Salida 2" xfId="110"/>
    <cellStyle name="tabla1" xfId="111"/>
    <cellStyle name="tabla2" xfId="112"/>
    <cellStyle name="Texto de advertencia" xfId="113"/>
    <cellStyle name="Texto de advertencia 2" xfId="114"/>
    <cellStyle name="Texto explicativo" xfId="115"/>
    <cellStyle name="Texto explicativo 2" xfId="116"/>
    <cellStyle name="Título" xfId="117"/>
    <cellStyle name="Título 1" xfId="118"/>
    <cellStyle name="Título 1 2" xfId="119"/>
    <cellStyle name="Título 2" xfId="120"/>
    <cellStyle name="Título 2 2" xfId="121"/>
    <cellStyle name="Título 3" xfId="122"/>
    <cellStyle name="Título 3 2" xfId="123"/>
    <cellStyle name="Título 4" xfId="124"/>
    <cellStyle name="Total" xfId="125"/>
    <cellStyle name="Total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111" t="s">
        <v>93</v>
      </c>
      <c r="B1" s="111"/>
      <c r="C1" s="111"/>
      <c r="D1" s="111"/>
      <c r="E1" s="111"/>
      <c r="F1" s="111"/>
      <c r="G1" s="111"/>
      <c r="H1" s="111"/>
      <c r="I1" s="111"/>
    </row>
    <row r="2" ht="12.75">
      <c r="A2" s="110" t="s">
        <v>5</v>
      </c>
    </row>
    <row r="3" ht="12.75">
      <c r="A3" s="110" t="s">
        <v>109</v>
      </c>
    </row>
    <row r="4" ht="12.75">
      <c r="A4" s="110" t="s">
        <v>110</v>
      </c>
    </row>
    <row r="5" ht="12.75">
      <c r="A5" s="110" t="s">
        <v>111</v>
      </c>
    </row>
    <row r="6" ht="12.75">
      <c r="A6" s="110" t="s">
        <v>112</v>
      </c>
    </row>
    <row r="7" ht="12.75">
      <c r="A7" s="110" t="s">
        <v>113</v>
      </c>
    </row>
    <row r="8" ht="12.75">
      <c r="A8" s="110" t="s">
        <v>114</v>
      </c>
    </row>
    <row r="9" ht="12.75">
      <c r="A9" s="110" t="s">
        <v>115</v>
      </c>
    </row>
    <row r="10" ht="12.75">
      <c r="A10" s="110" t="s">
        <v>116</v>
      </c>
    </row>
    <row r="11" ht="12.75">
      <c r="A11" s="110" t="s">
        <v>117</v>
      </c>
    </row>
    <row r="12" ht="12.75">
      <c r="A12" s="110" t="s">
        <v>118</v>
      </c>
    </row>
    <row r="13" ht="12.75">
      <c r="A13" s="110" t="s">
        <v>119</v>
      </c>
    </row>
    <row r="14" ht="12.75">
      <c r="A14" s="110" t="s">
        <v>120</v>
      </c>
    </row>
    <row r="15" ht="12.75">
      <c r="A15" s="110" t="s">
        <v>121</v>
      </c>
    </row>
    <row r="16" ht="12.75">
      <c r="A16" s="110" t="s">
        <v>122</v>
      </c>
    </row>
    <row r="17" ht="12.75">
      <c r="A17" s="110" t="s">
        <v>123</v>
      </c>
    </row>
  </sheetData>
  <sheetProtection/>
  <mergeCells count="1">
    <mergeCell ref="A1:I1"/>
  </mergeCells>
  <hyperlinks>
    <hyperlink ref="A2" location="Total!A1" display="Total"/>
    <hyperlink ref="A3" location="'Comuna 1'!A1" display="Comuna 1"/>
    <hyperlink ref="A4" location="'Comuna 2'!A1" display="Comuna 2"/>
    <hyperlink ref="A5" location="'Comuna 3'!A1" display="Comuna 3"/>
    <hyperlink ref="A6" location="'Comuna 4'!A1" display="Comuna 4"/>
    <hyperlink ref="A7" location="'Comuna 5'!A1" display="Comuna 5"/>
    <hyperlink ref="A8" location="'Comuna 6'!A1" display="Comuna 6"/>
    <hyperlink ref="A9" location="'Comuna 7'!A1" display="Comuna 7"/>
    <hyperlink ref="A10" location="'Comuna 8'!A1" display="Comuna 8"/>
    <hyperlink ref="A11" location="'Comuna 9'!A1" display="Comuna 9"/>
    <hyperlink ref="A12" location="'Comuna 10'!A1" display="Comuna 10"/>
    <hyperlink ref="A13" location="'Comuna 11'!A1" display="Comuna 11"/>
    <hyperlink ref="A14" location="'Comuna 12'!A1" display="Comuna 12"/>
    <hyperlink ref="A15" location="'Comuna 13'!A1" display="Comuna 13"/>
    <hyperlink ref="A16" location="'Comuna 14'!A1" display="Comuna 14"/>
    <hyperlink ref="A17" location="'Comuna 15'!A1" display="Comuna 15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99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185964</v>
      </c>
      <c r="C3" s="72">
        <f>SUM(C4:C38,H3:H38)</f>
        <v>85315.00000000004</v>
      </c>
      <c r="D3" s="72">
        <f>SUM(D4:D38,I3:I38)</f>
        <v>100648.99999999999</v>
      </c>
      <c r="E3" s="41"/>
      <c r="F3" s="75">
        <v>35</v>
      </c>
      <c r="G3" s="71">
        <v>2882.6512</v>
      </c>
      <c r="H3" s="72">
        <v>1375.3872</v>
      </c>
      <c r="I3" s="72">
        <v>1507.264</v>
      </c>
      <c r="J3" s="55"/>
      <c r="K3" s="51"/>
    </row>
    <row r="4" spans="1:11" ht="12.75">
      <c r="A4" s="44" t="s">
        <v>11</v>
      </c>
      <c r="B4" s="71">
        <v>2048.8464</v>
      </c>
      <c r="C4" s="72">
        <v>1052.7744</v>
      </c>
      <c r="D4" s="72">
        <v>996.072</v>
      </c>
      <c r="E4" s="41"/>
      <c r="F4" s="75">
        <v>36</v>
      </c>
      <c r="G4" s="71">
        <v>2956.2672000000002</v>
      </c>
      <c r="H4" s="72">
        <v>1411.9008</v>
      </c>
      <c r="I4" s="72">
        <v>1544.3664</v>
      </c>
      <c r="J4" s="55"/>
      <c r="K4" s="51"/>
    </row>
    <row r="5" spans="1:11" ht="12.75">
      <c r="A5" s="44">
        <f>A4+1</f>
        <v>1</v>
      </c>
      <c r="B5" s="71">
        <v>2100.608</v>
      </c>
      <c r="C5" s="72">
        <v>1072.224</v>
      </c>
      <c r="D5" s="72">
        <v>1028.384</v>
      </c>
      <c r="E5" s="41"/>
      <c r="F5" s="75">
        <v>37</v>
      </c>
      <c r="G5" s="71">
        <v>2987.5792</v>
      </c>
      <c r="H5" s="72">
        <v>1426.9568</v>
      </c>
      <c r="I5" s="72">
        <v>1560.6224</v>
      </c>
      <c r="J5" s="55"/>
      <c r="K5" s="51"/>
    </row>
    <row r="6" spans="1:11" ht="12.75">
      <c r="A6" s="44">
        <f aca="true" t="shared" si="0" ref="A6:A38">A5+1</f>
        <v>2</v>
      </c>
      <c r="B6" s="71">
        <v>2133.28</v>
      </c>
      <c r="C6" s="72">
        <v>1083.832</v>
      </c>
      <c r="D6" s="72">
        <v>1049.448</v>
      </c>
      <c r="E6" s="41"/>
      <c r="F6" s="75">
        <v>38</v>
      </c>
      <c r="G6" s="71">
        <v>2956.3072</v>
      </c>
      <c r="H6" s="72">
        <v>1410.0048</v>
      </c>
      <c r="I6" s="72">
        <v>1546.3024</v>
      </c>
      <c r="J6" s="55"/>
      <c r="K6" s="51"/>
    </row>
    <row r="7" spans="1:11" ht="12.75">
      <c r="A7" s="44">
        <f t="shared" si="0"/>
        <v>3</v>
      </c>
      <c r="B7" s="71">
        <v>2149.272</v>
      </c>
      <c r="C7" s="72">
        <v>1088.608</v>
      </c>
      <c r="D7" s="72">
        <v>1060.664</v>
      </c>
      <c r="E7" s="41"/>
      <c r="F7" s="75">
        <v>39</v>
      </c>
      <c r="G7" s="71">
        <v>2885.1952</v>
      </c>
      <c r="H7" s="72">
        <v>1372.7504</v>
      </c>
      <c r="I7" s="72">
        <v>1512.4448</v>
      </c>
      <c r="J7" s="55"/>
      <c r="K7" s="51"/>
    </row>
    <row r="8" spans="1:11" ht="12.75">
      <c r="A8" s="44">
        <f t="shared" si="0"/>
        <v>4</v>
      </c>
      <c r="B8" s="71">
        <v>2150.9936</v>
      </c>
      <c r="C8" s="72">
        <v>1087.5616</v>
      </c>
      <c r="D8" s="72">
        <v>1063.432</v>
      </c>
      <c r="E8" s="41"/>
      <c r="F8" s="75">
        <v>40</v>
      </c>
      <c r="G8" s="71">
        <v>2814.3536000000004</v>
      </c>
      <c r="H8" s="72">
        <v>1335.7424</v>
      </c>
      <c r="I8" s="72">
        <v>1478.6112</v>
      </c>
      <c r="J8" s="55"/>
      <c r="K8" s="51"/>
    </row>
    <row r="9" spans="1:11" ht="12.75">
      <c r="A9" s="44">
        <f t="shared" si="0"/>
        <v>5</v>
      </c>
      <c r="B9" s="71">
        <v>2140.8544</v>
      </c>
      <c r="C9" s="72">
        <v>1081.7024</v>
      </c>
      <c r="D9" s="72">
        <v>1059.152</v>
      </c>
      <c r="E9" s="41"/>
      <c r="F9" s="75">
        <v>41</v>
      </c>
      <c r="G9" s="71">
        <v>2732.264</v>
      </c>
      <c r="H9" s="72">
        <v>1292.8224</v>
      </c>
      <c r="I9" s="72">
        <v>1439.4416</v>
      </c>
      <c r="J9" s="55"/>
      <c r="K9" s="51"/>
    </row>
    <row r="10" spans="1:11" ht="12.75">
      <c r="A10" s="44">
        <f t="shared" si="0"/>
        <v>6</v>
      </c>
      <c r="B10" s="71">
        <v>2121.264</v>
      </c>
      <c r="C10" s="72">
        <v>1072.04</v>
      </c>
      <c r="D10" s="72">
        <v>1049.224</v>
      </c>
      <c r="E10" s="41"/>
      <c r="F10" s="75">
        <v>42</v>
      </c>
      <c r="G10" s="71">
        <v>2678.096</v>
      </c>
      <c r="H10" s="72">
        <v>1264.8944</v>
      </c>
      <c r="I10" s="72">
        <v>1413.2016</v>
      </c>
      <c r="J10" s="55"/>
      <c r="K10" s="51"/>
    </row>
    <row r="11" spans="1:11" ht="12.75">
      <c r="A11" s="44">
        <f t="shared" si="0"/>
        <v>7</v>
      </c>
      <c r="B11" s="71">
        <v>2094.632</v>
      </c>
      <c r="C11" s="72">
        <v>1059.584</v>
      </c>
      <c r="D11" s="72">
        <v>1035.048</v>
      </c>
      <c r="E11" s="41"/>
      <c r="F11" s="75">
        <v>43</v>
      </c>
      <c r="G11" s="71">
        <v>2674.2799999999997</v>
      </c>
      <c r="H11" s="72">
        <v>1263.7824</v>
      </c>
      <c r="I11" s="72">
        <v>1410.4976</v>
      </c>
      <c r="J11" s="55"/>
      <c r="K11" s="51"/>
    </row>
    <row r="12" spans="1:11" ht="12.75">
      <c r="A12" s="44">
        <f t="shared" si="0"/>
        <v>8</v>
      </c>
      <c r="B12" s="71">
        <v>2063.368</v>
      </c>
      <c r="C12" s="72">
        <v>1045.344</v>
      </c>
      <c r="D12" s="72">
        <v>1018.024</v>
      </c>
      <c r="E12" s="41"/>
      <c r="F12" s="75">
        <v>44</v>
      </c>
      <c r="G12" s="71">
        <v>2701.0064</v>
      </c>
      <c r="H12" s="72">
        <v>1278.7584</v>
      </c>
      <c r="I12" s="72">
        <v>1422.248</v>
      </c>
      <c r="J12" s="55"/>
      <c r="K12" s="51"/>
    </row>
    <row r="13" spans="1:11" ht="12.75">
      <c r="A13" s="44">
        <f t="shared" si="0"/>
        <v>9</v>
      </c>
      <c r="B13" s="71">
        <v>2029.8816000000002</v>
      </c>
      <c r="C13" s="72">
        <v>1030.3296</v>
      </c>
      <c r="D13" s="72">
        <v>999.552</v>
      </c>
      <c r="E13" s="41"/>
      <c r="F13" s="75">
        <v>45</v>
      </c>
      <c r="G13" s="71">
        <v>2715.3599999999997</v>
      </c>
      <c r="H13" s="72">
        <v>1287.3744</v>
      </c>
      <c r="I13" s="72">
        <v>1427.9856</v>
      </c>
      <c r="J13" s="55"/>
      <c r="K13" s="51"/>
    </row>
    <row r="14" spans="1:11" ht="12.75">
      <c r="A14" s="44">
        <f t="shared" si="0"/>
        <v>10</v>
      </c>
      <c r="B14" s="71">
        <v>1992.0032</v>
      </c>
      <c r="C14" s="73">
        <v>1013.3904</v>
      </c>
      <c r="D14" s="73">
        <v>978.6128</v>
      </c>
      <c r="E14" s="41"/>
      <c r="F14" s="75">
        <v>46</v>
      </c>
      <c r="G14" s="71">
        <v>2725.1135999999997</v>
      </c>
      <c r="H14" s="72">
        <v>1294.2448</v>
      </c>
      <c r="I14" s="72">
        <v>1430.8688</v>
      </c>
      <c r="J14" s="55"/>
      <c r="K14" s="51"/>
    </row>
    <row r="15" spans="1:11" ht="12.75">
      <c r="A15" s="44">
        <f t="shared" si="0"/>
        <v>11</v>
      </c>
      <c r="B15" s="71">
        <v>1947.5632</v>
      </c>
      <c r="C15" s="73">
        <v>993.376</v>
      </c>
      <c r="D15" s="73">
        <v>954.1872</v>
      </c>
      <c r="E15" s="41"/>
      <c r="F15" s="75">
        <v>47</v>
      </c>
      <c r="G15" s="71">
        <v>2724.6096</v>
      </c>
      <c r="H15" s="72">
        <v>1293.1168</v>
      </c>
      <c r="I15" s="72">
        <v>1431.4928</v>
      </c>
      <c r="J15" s="55"/>
      <c r="K15" s="51"/>
    </row>
    <row r="16" spans="1:11" ht="12.75">
      <c r="A16" s="44">
        <f t="shared" si="0"/>
        <v>12</v>
      </c>
      <c r="B16" s="71">
        <v>1921.8672000000001</v>
      </c>
      <c r="C16" s="73">
        <v>982.096</v>
      </c>
      <c r="D16" s="73">
        <v>939.7712</v>
      </c>
      <c r="E16" s="41"/>
      <c r="F16" s="75">
        <v>48</v>
      </c>
      <c r="G16" s="71">
        <v>2706.4576</v>
      </c>
      <c r="H16" s="72">
        <v>1278.6608</v>
      </c>
      <c r="I16" s="72">
        <v>1427.7968</v>
      </c>
      <c r="J16" s="55"/>
      <c r="K16" s="51"/>
    </row>
    <row r="17" spans="1:11" ht="12.75">
      <c r="A17" s="44">
        <f t="shared" si="0"/>
        <v>13</v>
      </c>
      <c r="B17" s="71">
        <v>1926.4832000000001</v>
      </c>
      <c r="C17" s="73">
        <v>984.88</v>
      </c>
      <c r="D17" s="73">
        <v>941.6032</v>
      </c>
      <c r="E17" s="41"/>
      <c r="F17" s="75">
        <v>49</v>
      </c>
      <c r="G17" s="71">
        <v>2674.4592000000002</v>
      </c>
      <c r="H17" s="72">
        <v>1254.6032</v>
      </c>
      <c r="I17" s="72">
        <v>1419.856</v>
      </c>
      <c r="J17" s="55"/>
      <c r="K17" s="51"/>
    </row>
    <row r="18" spans="1:11" ht="12.75">
      <c r="A18" s="44">
        <f t="shared" si="0"/>
        <v>14</v>
      </c>
      <c r="B18" s="71">
        <v>1950.0832</v>
      </c>
      <c r="C18" s="73">
        <v>996.2576</v>
      </c>
      <c r="D18" s="73">
        <v>953.8256</v>
      </c>
      <c r="E18" s="41"/>
      <c r="F18" s="75">
        <v>50</v>
      </c>
      <c r="G18" s="71">
        <v>2644.2672000000002</v>
      </c>
      <c r="H18" s="72">
        <v>1231.7136</v>
      </c>
      <c r="I18" s="72">
        <v>1412.5536</v>
      </c>
      <c r="J18" s="55"/>
      <c r="K18" s="51"/>
    </row>
    <row r="19" spans="1:11" ht="12.75">
      <c r="A19" s="44">
        <f t="shared" si="0"/>
        <v>15</v>
      </c>
      <c r="B19" s="71">
        <v>1973.4384</v>
      </c>
      <c r="C19" s="73">
        <v>1007.3296</v>
      </c>
      <c r="D19" s="73">
        <v>966.1088</v>
      </c>
      <c r="E19" s="41"/>
      <c r="F19" s="75">
        <v>51</v>
      </c>
      <c r="G19" s="71">
        <v>2618.104</v>
      </c>
      <c r="H19" s="72">
        <v>1209.8944</v>
      </c>
      <c r="I19" s="72">
        <v>1408.2096</v>
      </c>
      <c r="J19" s="55"/>
      <c r="K19" s="51"/>
    </row>
    <row r="20" spans="1:11" ht="12.75">
      <c r="A20" s="44">
        <f t="shared" si="0"/>
        <v>16</v>
      </c>
      <c r="B20" s="71">
        <v>2004.7952</v>
      </c>
      <c r="C20" s="73">
        <v>1022.1568</v>
      </c>
      <c r="D20" s="73">
        <v>982.6384</v>
      </c>
      <c r="E20" s="41"/>
      <c r="F20" s="75">
        <v>52</v>
      </c>
      <c r="G20" s="71">
        <v>2567.376</v>
      </c>
      <c r="H20" s="72">
        <v>1179.3904</v>
      </c>
      <c r="I20" s="72">
        <v>1387.9856</v>
      </c>
      <c r="J20" s="55"/>
      <c r="K20" s="51"/>
    </row>
    <row r="21" spans="1:11" ht="12.75">
      <c r="A21" s="44">
        <f t="shared" si="0"/>
        <v>17</v>
      </c>
      <c r="B21" s="71">
        <v>2017.3791999999999</v>
      </c>
      <c r="C21" s="73">
        <v>1026.4928</v>
      </c>
      <c r="D21" s="73">
        <v>990.8864</v>
      </c>
      <c r="E21" s="41"/>
      <c r="F21" s="75">
        <v>53</v>
      </c>
      <c r="G21" s="71">
        <v>2481.136</v>
      </c>
      <c r="H21" s="72">
        <v>1137.0864</v>
      </c>
      <c r="I21" s="72">
        <v>1344.0496</v>
      </c>
      <c r="J21" s="55"/>
      <c r="K21" s="51"/>
    </row>
    <row r="22" spans="1:11" ht="12.75">
      <c r="A22" s="44">
        <f t="shared" si="0"/>
        <v>18</v>
      </c>
      <c r="B22" s="71">
        <v>1997.3472</v>
      </c>
      <c r="C22" s="73">
        <v>1013.0848</v>
      </c>
      <c r="D22" s="73">
        <v>984.2624</v>
      </c>
      <c r="E22" s="41"/>
      <c r="F22" s="75">
        <v>54</v>
      </c>
      <c r="G22" s="71">
        <v>2374.1168</v>
      </c>
      <c r="H22" s="72">
        <v>1087.9152</v>
      </c>
      <c r="I22" s="72">
        <v>1286.2016</v>
      </c>
      <c r="J22" s="55"/>
      <c r="K22" s="51"/>
    </row>
    <row r="23" spans="1:11" ht="12.75">
      <c r="A23" s="44">
        <f t="shared" si="0"/>
        <v>19</v>
      </c>
      <c r="B23" s="71">
        <v>1960.04</v>
      </c>
      <c r="C23" s="73">
        <v>989.936</v>
      </c>
      <c r="D23" s="73">
        <v>970.104</v>
      </c>
      <c r="E23" s="41"/>
      <c r="F23" s="75">
        <v>55</v>
      </c>
      <c r="G23" s="71">
        <v>2269.3168</v>
      </c>
      <c r="H23" s="72">
        <v>1038.9456</v>
      </c>
      <c r="I23" s="72">
        <v>1230.3712</v>
      </c>
      <c r="J23" s="55"/>
      <c r="K23" s="51"/>
    </row>
    <row r="24" spans="1:11" ht="12.75">
      <c r="A24" s="44">
        <f t="shared" si="0"/>
        <v>20</v>
      </c>
      <c r="B24" s="71">
        <v>1932.0672</v>
      </c>
      <c r="C24" s="73">
        <v>971.2064</v>
      </c>
      <c r="D24" s="73">
        <v>960.8608</v>
      </c>
      <c r="E24" s="41"/>
      <c r="F24" s="75">
        <v>56</v>
      </c>
      <c r="G24" s="71">
        <v>2158.9184</v>
      </c>
      <c r="H24" s="72">
        <v>987.5888</v>
      </c>
      <c r="I24" s="72">
        <v>1171.3296</v>
      </c>
      <c r="J24" s="55"/>
      <c r="K24" s="51"/>
    </row>
    <row r="25" spans="1:11" ht="12.75">
      <c r="A25" s="44">
        <f t="shared" si="0"/>
        <v>21</v>
      </c>
      <c r="B25" s="71">
        <v>1905.0176000000001</v>
      </c>
      <c r="C25" s="73">
        <v>952.7488</v>
      </c>
      <c r="D25" s="73">
        <v>952.2688</v>
      </c>
      <c r="E25" s="41"/>
      <c r="F25" s="75">
        <v>57</v>
      </c>
      <c r="G25" s="71">
        <v>2077.9584</v>
      </c>
      <c r="H25" s="72">
        <v>947.4128</v>
      </c>
      <c r="I25" s="72">
        <v>1130.5456</v>
      </c>
      <c r="J25" s="55"/>
      <c r="K25" s="51"/>
    </row>
    <row r="26" spans="1:11" ht="12.75">
      <c r="A26" s="44">
        <f t="shared" si="0"/>
        <v>22</v>
      </c>
      <c r="B26" s="71">
        <v>1907.9296</v>
      </c>
      <c r="C26" s="73">
        <v>948.3968</v>
      </c>
      <c r="D26" s="73">
        <v>959.5328</v>
      </c>
      <c r="E26" s="41"/>
      <c r="F26" s="75">
        <v>58</v>
      </c>
      <c r="G26" s="71">
        <v>2045.1824000000001</v>
      </c>
      <c r="H26" s="72">
        <v>925.5168</v>
      </c>
      <c r="I26" s="72">
        <v>1119.6656</v>
      </c>
      <c r="J26" s="55"/>
      <c r="K26" s="51"/>
    </row>
    <row r="27" spans="1:11" ht="12.75">
      <c r="A27" s="44">
        <f t="shared" si="0"/>
        <v>23</v>
      </c>
      <c r="B27" s="71">
        <v>1956.9536</v>
      </c>
      <c r="C27" s="73">
        <v>966.0448</v>
      </c>
      <c r="D27" s="73">
        <v>990.9088</v>
      </c>
      <c r="E27" s="41"/>
      <c r="F27" s="75">
        <v>59</v>
      </c>
      <c r="G27" s="71">
        <v>2043.6239999999998</v>
      </c>
      <c r="H27" s="72">
        <v>915.536</v>
      </c>
      <c r="I27" s="72">
        <v>1128.088</v>
      </c>
      <c r="J27" s="55"/>
      <c r="K27" s="51"/>
    </row>
    <row r="28" spans="1:11" ht="12.75">
      <c r="A28" s="44">
        <f t="shared" si="0"/>
        <v>24</v>
      </c>
      <c r="B28" s="71">
        <v>2037.032</v>
      </c>
      <c r="C28" s="73">
        <v>998.6032</v>
      </c>
      <c r="D28" s="73">
        <v>1038.4288</v>
      </c>
      <c r="E28" s="41"/>
      <c r="F28" s="75">
        <v>60</v>
      </c>
      <c r="G28" s="71">
        <v>2036.9568</v>
      </c>
      <c r="H28" s="72">
        <v>903.512</v>
      </c>
      <c r="I28" s="72">
        <v>1133.4448</v>
      </c>
      <c r="J28" s="55"/>
      <c r="K28" s="51"/>
    </row>
    <row r="29" spans="1:11" ht="12.75">
      <c r="A29" s="44">
        <f t="shared" si="0"/>
        <v>25</v>
      </c>
      <c r="B29" s="71">
        <v>2115.7088</v>
      </c>
      <c r="C29" s="73">
        <v>1030.4784</v>
      </c>
      <c r="D29" s="73">
        <v>1085.2304</v>
      </c>
      <c r="E29" s="41"/>
      <c r="F29" s="75">
        <v>61</v>
      </c>
      <c r="G29" s="71">
        <v>2031.7087999999999</v>
      </c>
      <c r="H29" s="72">
        <v>891.6432</v>
      </c>
      <c r="I29" s="72">
        <v>1140.0656</v>
      </c>
      <c r="J29" s="55"/>
      <c r="K29" s="51"/>
    </row>
    <row r="30" spans="1:11" ht="12.75">
      <c r="A30" s="44">
        <f t="shared" si="0"/>
        <v>26</v>
      </c>
      <c r="B30" s="71">
        <v>2197.9776</v>
      </c>
      <c r="C30" s="73">
        <v>1064.0576</v>
      </c>
      <c r="D30" s="73">
        <v>1133.92</v>
      </c>
      <c r="E30" s="41"/>
      <c r="F30" s="75">
        <v>62</v>
      </c>
      <c r="G30" s="71">
        <v>2022.0048</v>
      </c>
      <c r="H30" s="72">
        <v>879.2192</v>
      </c>
      <c r="I30" s="72">
        <v>1142.7856</v>
      </c>
      <c r="J30" s="55"/>
      <c r="K30" s="51"/>
    </row>
    <row r="31" spans="1:11" ht="12.75">
      <c r="A31" s="44">
        <f t="shared" si="0"/>
        <v>27</v>
      </c>
      <c r="B31" s="71">
        <v>2280.8736</v>
      </c>
      <c r="C31" s="73">
        <v>1098.8096</v>
      </c>
      <c r="D31" s="73">
        <v>1182.064</v>
      </c>
      <c r="E31" s="41"/>
      <c r="F31" s="75">
        <v>63</v>
      </c>
      <c r="G31" s="71">
        <v>2001.0288</v>
      </c>
      <c r="H31" s="72">
        <v>864.2912</v>
      </c>
      <c r="I31" s="72">
        <v>1136.7376</v>
      </c>
      <c r="J31" s="55"/>
      <c r="K31" s="51"/>
    </row>
    <row r="32" spans="1:11" ht="12.75">
      <c r="A32" s="44">
        <f t="shared" si="0"/>
        <v>28</v>
      </c>
      <c r="B32" s="71">
        <v>2359.1696</v>
      </c>
      <c r="C32" s="73">
        <v>1132.6656</v>
      </c>
      <c r="D32" s="73">
        <v>1226.504</v>
      </c>
      <c r="E32" s="41"/>
      <c r="F32" s="75">
        <v>64</v>
      </c>
      <c r="G32" s="71">
        <v>1972.3008</v>
      </c>
      <c r="H32" s="72">
        <v>847.3344</v>
      </c>
      <c r="I32" s="72">
        <v>1124.9664</v>
      </c>
      <c r="J32" s="55"/>
      <c r="K32" s="51"/>
    </row>
    <row r="33" spans="1:11" ht="12.75">
      <c r="A33" s="44">
        <f t="shared" si="0"/>
        <v>29</v>
      </c>
      <c r="B33" s="71">
        <v>2434.2704000000003</v>
      </c>
      <c r="C33" s="73">
        <v>1165.9888</v>
      </c>
      <c r="D33" s="73">
        <v>1268.2816</v>
      </c>
      <c r="E33" s="41"/>
      <c r="F33" s="75">
        <v>65</v>
      </c>
      <c r="G33" s="71">
        <v>1946.5552</v>
      </c>
      <c r="H33" s="72">
        <v>831.5344</v>
      </c>
      <c r="I33" s="72">
        <v>1115.0208</v>
      </c>
      <c r="J33" s="55"/>
      <c r="K33" s="51"/>
    </row>
    <row r="34" spans="1:11" ht="12.75">
      <c r="A34" s="44">
        <f t="shared" si="0"/>
        <v>30</v>
      </c>
      <c r="B34" s="71">
        <v>2509.7376000000004</v>
      </c>
      <c r="C34" s="73">
        <v>1199.5632</v>
      </c>
      <c r="D34" s="73">
        <v>1310.1744</v>
      </c>
      <c r="E34" s="41"/>
      <c r="F34" s="75">
        <v>66</v>
      </c>
      <c r="G34" s="71">
        <v>1922.1232</v>
      </c>
      <c r="H34" s="72">
        <v>817.168</v>
      </c>
      <c r="I34" s="72">
        <v>1104.9552</v>
      </c>
      <c r="J34" s="55"/>
      <c r="K34" s="51"/>
    </row>
    <row r="35" spans="1:11" ht="12.75">
      <c r="A35" s="44">
        <f t="shared" si="0"/>
        <v>31</v>
      </c>
      <c r="B35" s="71">
        <v>2581.1744</v>
      </c>
      <c r="C35" s="73">
        <v>1231.2544</v>
      </c>
      <c r="D35" s="73">
        <v>1349.92</v>
      </c>
      <c r="E35" s="41"/>
      <c r="F35" s="75">
        <v>67</v>
      </c>
      <c r="G35" s="71">
        <v>1891.2592</v>
      </c>
      <c r="H35" s="72">
        <v>796.976</v>
      </c>
      <c r="I35" s="72">
        <v>1094.2832</v>
      </c>
      <c r="J35" s="55"/>
      <c r="K35" s="51"/>
    </row>
    <row r="36" spans="1:11" ht="12.75">
      <c r="A36" s="44">
        <f t="shared" si="0"/>
        <v>32</v>
      </c>
      <c r="B36" s="71">
        <v>2655.1184000000003</v>
      </c>
      <c r="C36" s="73">
        <v>1265.1584</v>
      </c>
      <c r="D36" s="73">
        <v>1389.96</v>
      </c>
      <c r="E36" s="41"/>
      <c r="F36" s="75">
        <v>68</v>
      </c>
      <c r="G36" s="71">
        <v>1851.3232</v>
      </c>
      <c r="H36" s="72">
        <v>767.952</v>
      </c>
      <c r="I36" s="72">
        <v>1083.3712</v>
      </c>
      <c r="J36" s="55"/>
      <c r="K36" s="51"/>
    </row>
    <row r="37" spans="1:11" ht="12.75">
      <c r="A37" s="44">
        <f t="shared" si="0"/>
        <v>33</v>
      </c>
      <c r="B37" s="71">
        <v>2733.9664000000002</v>
      </c>
      <c r="C37" s="73">
        <v>1302.7424</v>
      </c>
      <c r="D37" s="73">
        <v>1431.224</v>
      </c>
      <c r="E37" s="41"/>
      <c r="F37" s="75">
        <v>69</v>
      </c>
      <c r="G37" s="71">
        <v>1804.7392</v>
      </c>
      <c r="H37" s="72">
        <v>733.3696</v>
      </c>
      <c r="I37" s="72">
        <v>1071.3696</v>
      </c>
      <c r="J37" s="55"/>
      <c r="K37" s="51"/>
    </row>
    <row r="38" spans="1:11" ht="12.75">
      <c r="A38" s="44">
        <f t="shared" si="0"/>
        <v>34</v>
      </c>
      <c r="B38" s="76">
        <v>2811.0032</v>
      </c>
      <c r="C38" s="77">
        <v>1340.2816</v>
      </c>
      <c r="D38" s="77">
        <v>1470.7216</v>
      </c>
      <c r="E38" s="79"/>
      <c r="F38" s="78" t="s">
        <v>59</v>
      </c>
      <c r="G38" s="77">
        <v>26248</v>
      </c>
      <c r="H38" s="77">
        <v>9109</v>
      </c>
      <c r="I38" s="77">
        <v>17139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  <row r="40" spans="2:4" ht="12.75">
      <c r="B40" s="65"/>
      <c r="C40" s="65"/>
      <c r="D40" s="65"/>
    </row>
    <row r="41" spans="2:4" ht="12.75">
      <c r="B41" s="66"/>
      <c r="C41" s="66"/>
      <c r="D41" s="66"/>
    </row>
    <row r="42" spans="2:4" ht="12.75">
      <c r="B42" s="65"/>
      <c r="C42" s="65"/>
      <c r="D42" s="6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K37" sqref="K37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100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242827.99999999997</v>
      </c>
      <c r="C3" s="72">
        <f>SUM(C4:C38,H3:H38)</f>
        <v>114936.99999999996</v>
      </c>
      <c r="D3" s="72">
        <f>SUM(D4:D38,I3:I38)</f>
        <v>127891.00000000003</v>
      </c>
      <c r="E3" s="41"/>
      <c r="F3" s="75">
        <v>35</v>
      </c>
      <c r="G3" s="71">
        <v>3321.7408</v>
      </c>
      <c r="H3" s="72">
        <v>1637.5056</v>
      </c>
      <c r="I3" s="72">
        <v>1684.2352</v>
      </c>
      <c r="J3" s="55"/>
      <c r="K3" s="51"/>
    </row>
    <row r="4" spans="1:11" ht="12.75">
      <c r="A4" s="44" t="s">
        <v>11</v>
      </c>
      <c r="B4" s="71">
        <v>3430.5904</v>
      </c>
      <c r="C4" s="72">
        <v>1803.9776</v>
      </c>
      <c r="D4" s="72">
        <v>1626.6128</v>
      </c>
      <c r="E4" s="41"/>
      <c r="F4" s="75">
        <v>36</v>
      </c>
      <c r="G4" s="71">
        <v>3412.2512</v>
      </c>
      <c r="H4" s="72">
        <v>1695.8576</v>
      </c>
      <c r="I4" s="72">
        <v>1716.3936</v>
      </c>
      <c r="J4" s="55"/>
      <c r="K4" s="51"/>
    </row>
    <row r="5" spans="1:11" ht="12.75">
      <c r="A5" s="44">
        <f aca="true" t="shared" si="0" ref="A5:A38">A4+1</f>
        <v>1</v>
      </c>
      <c r="B5" s="71">
        <v>3447.7439999999997</v>
      </c>
      <c r="C5" s="72">
        <v>1800.36</v>
      </c>
      <c r="D5" s="72">
        <v>1647.384</v>
      </c>
      <c r="E5" s="41"/>
      <c r="F5" s="75">
        <v>37</v>
      </c>
      <c r="G5" s="71">
        <v>3470.3152</v>
      </c>
      <c r="H5" s="72">
        <v>1729.5376</v>
      </c>
      <c r="I5" s="72">
        <v>1740.7776</v>
      </c>
      <c r="J5" s="55"/>
      <c r="K5" s="51"/>
    </row>
    <row r="6" spans="1:11" ht="12.75">
      <c r="A6" s="44">
        <f t="shared" si="0"/>
        <v>2</v>
      </c>
      <c r="B6" s="71">
        <v>3463.232</v>
      </c>
      <c r="C6" s="72">
        <v>1797.776</v>
      </c>
      <c r="D6" s="72">
        <v>1665.456</v>
      </c>
      <c r="E6" s="41"/>
      <c r="F6" s="75">
        <v>38</v>
      </c>
      <c r="G6" s="71">
        <v>3476.7472</v>
      </c>
      <c r="H6" s="72">
        <v>1723.4576</v>
      </c>
      <c r="I6" s="72">
        <v>1753.2896</v>
      </c>
      <c r="J6" s="55"/>
      <c r="K6" s="51"/>
    </row>
    <row r="7" spans="1:11" ht="12.75">
      <c r="A7" s="44">
        <f t="shared" si="0"/>
        <v>3</v>
      </c>
      <c r="B7" s="71">
        <v>3476.888</v>
      </c>
      <c r="C7" s="72">
        <v>1796.016</v>
      </c>
      <c r="D7" s="72">
        <v>1680.872</v>
      </c>
      <c r="E7" s="41"/>
      <c r="F7" s="75">
        <v>39</v>
      </c>
      <c r="G7" s="71">
        <v>3448.9456</v>
      </c>
      <c r="H7" s="72">
        <v>1691.6416</v>
      </c>
      <c r="I7" s="72">
        <v>1757.304</v>
      </c>
      <c r="J7" s="55"/>
      <c r="K7" s="51"/>
    </row>
    <row r="8" spans="1:11" ht="12.75">
      <c r="A8" s="44">
        <f t="shared" si="0"/>
        <v>4</v>
      </c>
      <c r="B8" s="71">
        <v>3488.5456</v>
      </c>
      <c r="C8" s="72">
        <v>1794.8704</v>
      </c>
      <c r="D8" s="72">
        <v>1693.6752</v>
      </c>
      <c r="E8" s="41"/>
      <c r="F8" s="75">
        <v>40</v>
      </c>
      <c r="G8" s="71">
        <v>3421.7536</v>
      </c>
      <c r="H8" s="72">
        <v>1661.7808</v>
      </c>
      <c r="I8" s="72">
        <v>1759.9728</v>
      </c>
      <c r="J8" s="55"/>
      <c r="K8" s="51"/>
    </row>
    <row r="9" spans="1:11" ht="12.75">
      <c r="A9" s="44">
        <f t="shared" si="0"/>
        <v>5</v>
      </c>
      <c r="B9" s="71">
        <v>3498.0384</v>
      </c>
      <c r="C9" s="72">
        <v>1794.1296</v>
      </c>
      <c r="D9" s="72">
        <v>1703.9088</v>
      </c>
      <c r="E9" s="41"/>
      <c r="F9" s="75">
        <v>41</v>
      </c>
      <c r="G9" s="71">
        <v>3386.1136</v>
      </c>
      <c r="H9" s="72">
        <v>1626.632</v>
      </c>
      <c r="I9" s="72">
        <v>1759.4816</v>
      </c>
      <c r="J9" s="55"/>
      <c r="K9" s="51"/>
    </row>
    <row r="10" spans="1:11" ht="12.75">
      <c r="A10" s="44">
        <f t="shared" si="0"/>
        <v>6</v>
      </c>
      <c r="B10" s="71">
        <v>3505.2</v>
      </c>
      <c r="C10" s="72">
        <v>1793.584</v>
      </c>
      <c r="D10" s="72">
        <v>1711.616</v>
      </c>
      <c r="E10" s="41"/>
      <c r="F10" s="75">
        <v>42</v>
      </c>
      <c r="G10" s="71">
        <v>3360.0016</v>
      </c>
      <c r="H10" s="72">
        <v>1601.752</v>
      </c>
      <c r="I10" s="72">
        <v>1758.2496</v>
      </c>
      <c r="J10" s="55"/>
      <c r="K10" s="51"/>
    </row>
    <row r="11" spans="1:11" ht="12.75">
      <c r="A11" s="44">
        <f t="shared" si="0"/>
        <v>7</v>
      </c>
      <c r="B11" s="71">
        <v>3509.8639999999996</v>
      </c>
      <c r="C11" s="72">
        <v>1793.024</v>
      </c>
      <c r="D11" s="72">
        <v>1716.84</v>
      </c>
      <c r="E11" s="41"/>
      <c r="F11" s="75">
        <v>43</v>
      </c>
      <c r="G11" s="71">
        <v>3355.1935999999996</v>
      </c>
      <c r="H11" s="72">
        <v>1597.12</v>
      </c>
      <c r="I11" s="72">
        <v>1758.0736</v>
      </c>
      <c r="J11" s="55"/>
      <c r="K11" s="51"/>
    </row>
    <row r="12" spans="1:11" ht="12.75">
      <c r="A12" s="44">
        <f t="shared" si="0"/>
        <v>8</v>
      </c>
      <c r="B12" s="71">
        <v>3511.864</v>
      </c>
      <c r="C12" s="72">
        <v>1792.24</v>
      </c>
      <c r="D12" s="72">
        <v>1719.624</v>
      </c>
      <c r="E12" s="41"/>
      <c r="F12" s="75">
        <v>44</v>
      </c>
      <c r="G12" s="71">
        <v>3360.9376</v>
      </c>
      <c r="H12" s="72">
        <v>1603.7152</v>
      </c>
      <c r="I12" s="72">
        <v>1757.2224</v>
      </c>
      <c r="J12" s="55"/>
      <c r="K12" s="51"/>
    </row>
    <row r="13" spans="1:11" ht="12.75">
      <c r="A13" s="44">
        <f t="shared" si="0"/>
        <v>9</v>
      </c>
      <c r="B13" s="71">
        <v>3511.0335999999998</v>
      </c>
      <c r="C13" s="72">
        <v>1791.0224</v>
      </c>
      <c r="D13" s="72">
        <v>1720.0112</v>
      </c>
      <c r="E13" s="41"/>
      <c r="F13" s="75">
        <v>45</v>
      </c>
      <c r="G13" s="71">
        <v>3354.8127999999997</v>
      </c>
      <c r="H13" s="72">
        <v>1603.1008</v>
      </c>
      <c r="I13" s="72">
        <v>1751.712</v>
      </c>
      <c r="J13" s="55"/>
      <c r="K13" s="51"/>
    </row>
    <row r="14" spans="1:11" ht="12.75">
      <c r="A14" s="44">
        <f t="shared" si="0"/>
        <v>10</v>
      </c>
      <c r="B14" s="71">
        <v>3506.24</v>
      </c>
      <c r="C14" s="73">
        <v>1788.376</v>
      </c>
      <c r="D14" s="73">
        <v>1717.864</v>
      </c>
      <c r="E14" s="41"/>
      <c r="F14" s="75">
        <v>46</v>
      </c>
      <c r="G14" s="71">
        <v>3341.432</v>
      </c>
      <c r="H14" s="72">
        <v>1599.64</v>
      </c>
      <c r="I14" s="72">
        <v>1741.792</v>
      </c>
      <c r="J14" s="55"/>
      <c r="K14" s="51"/>
    </row>
    <row r="15" spans="1:11" ht="12.75">
      <c r="A15" s="44">
        <f t="shared" si="0"/>
        <v>11</v>
      </c>
      <c r="B15" s="71">
        <v>3496.3504</v>
      </c>
      <c r="C15" s="73">
        <v>1783.3056</v>
      </c>
      <c r="D15" s="73">
        <v>1713.0448</v>
      </c>
      <c r="E15" s="41"/>
      <c r="F15" s="75">
        <v>47</v>
      </c>
      <c r="G15" s="71">
        <v>3314.3199999999997</v>
      </c>
      <c r="H15" s="72">
        <v>1585.792</v>
      </c>
      <c r="I15" s="72">
        <v>1728.528</v>
      </c>
      <c r="J15" s="55"/>
      <c r="K15" s="51"/>
    </row>
    <row r="16" spans="1:11" ht="12.75">
      <c r="A16" s="44">
        <f t="shared" si="0"/>
        <v>12</v>
      </c>
      <c r="B16" s="71">
        <v>3486.0304</v>
      </c>
      <c r="C16" s="73">
        <v>1779.5296</v>
      </c>
      <c r="D16" s="73">
        <v>1706.5008</v>
      </c>
      <c r="E16" s="41"/>
      <c r="F16" s="75">
        <v>48</v>
      </c>
      <c r="G16" s="71">
        <v>3268.04</v>
      </c>
      <c r="H16" s="72">
        <v>1556.168</v>
      </c>
      <c r="I16" s="72">
        <v>1711.872</v>
      </c>
      <c r="J16" s="55"/>
      <c r="K16" s="51"/>
    </row>
    <row r="17" spans="1:11" ht="12.75">
      <c r="A17" s="44">
        <f t="shared" si="0"/>
        <v>13</v>
      </c>
      <c r="B17" s="71">
        <v>3477.0464</v>
      </c>
      <c r="C17" s="73">
        <v>1778.4096</v>
      </c>
      <c r="D17" s="73">
        <v>1698.6368</v>
      </c>
      <c r="E17" s="41"/>
      <c r="F17" s="75">
        <v>49</v>
      </c>
      <c r="G17" s="71">
        <v>3206.3952</v>
      </c>
      <c r="H17" s="72">
        <v>1515.2992</v>
      </c>
      <c r="I17" s="72">
        <v>1691.096</v>
      </c>
      <c r="J17" s="55"/>
      <c r="K17" s="51"/>
    </row>
    <row r="18" spans="1:11" ht="12.75">
      <c r="A18" s="44">
        <f t="shared" si="0"/>
        <v>14</v>
      </c>
      <c r="B18" s="71">
        <v>3466.3328</v>
      </c>
      <c r="C18" s="73">
        <v>1777.3792</v>
      </c>
      <c r="D18" s="73">
        <v>1688.9536</v>
      </c>
      <c r="E18" s="41"/>
      <c r="F18" s="75">
        <v>50</v>
      </c>
      <c r="G18" s="71">
        <v>3143.52</v>
      </c>
      <c r="H18" s="72">
        <v>1474.944</v>
      </c>
      <c r="I18" s="72">
        <v>1668.576</v>
      </c>
      <c r="J18" s="55"/>
      <c r="K18" s="51"/>
    </row>
    <row r="19" spans="1:11" ht="12.75">
      <c r="A19" s="44">
        <f t="shared" si="0"/>
        <v>15</v>
      </c>
      <c r="B19" s="71">
        <v>3452.9776</v>
      </c>
      <c r="C19" s="73">
        <v>1774.9024</v>
      </c>
      <c r="D19" s="73">
        <v>1678.0752</v>
      </c>
      <c r="E19" s="41"/>
      <c r="F19" s="75">
        <v>51</v>
      </c>
      <c r="G19" s="71">
        <v>3082.4608</v>
      </c>
      <c r="H19" s="72">
        <v>1434.9568</v>
      </c>
      <c r="I19" s="72">
        <v>1647.504</v>
      </c>
      <c r="J19" s="55"/>
      <c r="K19" s="51"/>
    </row>
    <row r="20" spans="1:11" ht="12.75">
      <c r="A20" s="44">
        <f t="shared" si="0"/>
        <v>16</v>
      </c>
      <c r="B20" s="71">
        <v>3441.8671999999997</v>
      </c>
      <c r="C20" s="73">
        <v>1774.1568</v>
      </c>
      <c r="D20" s="73">
        <v>1667.7104</v>
      </c>
      <c r="E20" s="41"/>
      <c r="F20" s="75">
        <v>52</v>
      </c>
      <c r="G20" s="71">
        <v>2997.5407999999998</v>
      </c>
      <c r="H20" s="72">
        <v>1387.5408</v>
      </c>
      <c r="I20" s="72">
        <v>1610</v>
      </c>
      <c r="J20" s="55"/>
      <c r="K20" s="51"/>
    </row>
    <row r="21" spans="1:11" ht="12.75">
      <c r="A21" s="44">
        <f t="shared" si="0"/>
        <v>17</v>
      </c>
      <c r="B21" s="71">
        <v>3407.5712</v>
      </c>
      <c r="C21" s="73">
        <v>1757.9968</v>
      </c>
      <c r="D21" s="73">
        <v>1649.5744</v>
      </c>
      <c r="E21" s="41"/>
      <c r="F21" s="75">
        <v>53</v>
      </c>
      <c r="G21" s="71">
        <v>2879.2928</v>
      </c>
      <c r="H21" s="72">
        <v>1330.7088</v>
      </c>
      <c r="I21" s="72">
        <v>1548.584</v>
      </c>
      <c r="J21" s="55"/>
      <c r="K21" s="51"/>
    </row>
    <row r="22" spans="1:11" ht="12.75">
      <c r="A22" s="44">
        <f t="shared" si="0"/>
        <v>18</v>
      </c>
      <c r="B22" s="71">
        <v>3338.8512</v>
      </c>
      <c r="C22" s="73">
        <v>1718.6528</v>
      </c>
      <c r="D22" s="73">
        <v>1620.1984</v>
      </c>
      <c r="E22" s="41"/>
      <c r="F22" s="75">
        <v>54</v>
      </c>
      <c r="G22" s="71">
        <v>2742.1856</v>
      </c>
      <c r="H22" s="72">
        <v>1268.8496</v>
      </c>
      <c r="I22" s="72">
        <v>1473.336</v>
      </c>
      <c r="J22" s="55"/>
      <c r="K22" s="51"/>
    </row>
    <row r="23" spans="1:11" ht="12.75">
      <c r="A23" s="44">
        <f t="shared" si="0"/>
        <v>19</v>
      </c>
      <c r="B23" s="71">
        <v>3249.7327999999998</v>
      </c>
      <c r="C23" s="73">
        <v>1665.2912</v>
      </c>
      <c r="D23" s="73">
        <v>1584.4416</v>
      </c>
      <c r="E23" s="41"/>
      <c r="F23" s="75">
        <v>55</v>
      </c>
      <c r="G23" s="71">
        <v>2607.5568</v>
      </c>
      <c r="H23" s="72">
        <v>1207.2576</v>
      </c>
      <c r="I23" s="72">
        <v>1400.2992</v>
      </c>
      <c r="J23" s="55"/>
      <c r="K23" s="51"/>
    </row>
    <row r="24" spans="1:11" ht="12.75">
      <c r="A24" s="44">
        <f t="shared" si="0"/>
        <v>20</v>
      </c>
      <c r="B24" s="71">
        <v>3165.0752</v>
      </c>
      <c r="C24" s="73">
        <v>1614.3552</v>
      </c>
      <c r="D24" s="73">
        <v>1550.72</v>
      </c>
      <c r="E24" s="41"/>
      <c r="F24" s="75">
        <v>56</v>
      </c>
      <c r="G24" s="71">
        <v>2468.0208000000002</v>
      </c>
      <c r="H24" s="72">
        <v>1143.576</v>
      </c>
      <c r="I24" s="72">
        <v>1324.4448</v>
      </c>
      <c r="J24" s="55"/>
      <c r="K24" s="51"/>
    </row>
    <row r="25" spans="1:11" ht="12.75">
      <c r="A25" s="44">
        <f t="shared" si="0"/>
        <v>21</v>
      </c>
      <c r="B25" s="71">
        <v>3079.4208</v>
      </c>
      <c r="C25" s="73">
        <v>1561.9648</v>
      </c>
      <c r="D25" s="73">
        <v>1517.456</v>
      </c>
      <c r="E25" s="41"/>
      <c r="F25" s="75">
        <v>57</v>
      </c>
      <c r="G25" s="71">
        <v>2361.1488</v>
      </c>
      <c r="H25" s="72">
        <v>1092.968</v>
      </c>
      <c r="I25" s="72">
        <v>1268.1808</v>
      </c>
      <c r="J25" s="55"/>
      <c r="K25" s="51"/>
    </row>
    <row r="26" spans="1:11" ht="12.75">
      <c r="A26" s="44">
        <f t="shared" si="0"/>
        <v>22</v>
      </c>
      <c r="B26" s="71">
        <v>3013.2608</v>
      </c>
      <c r="C26" s="73">
        <v>1521.5488</v>
      </c>
      <c r="D26" s="73">
        <v>1491.712</v>
      </c>
      <c r="E26" s="41"/>
      <c r="F26" s="75">
        <v>58</v>
      </c>
      <c r="G26" s="71">
        <v>2306.8208000000004</v>
      </c>
      <c r="H26" s="72">
        <v>1063.112</v>
      </c>
      <c r="I26" s="72">
        <v>1243.7088</v>
      </c>
      <c r="J26" s="55"/>
      <c r="K26" s="51"/>
    </row>
    <row r="27" spans="1:11" ht="12.75">
      <c r="A27" s="44">
        <f t="shared" si="0"/>
        <v>23</v>
      </c>
      <c r="B27" s="71">
        <v>2979.1648</v>
      </c>
      <c r="C27" s="73">
        <v>1501.2688</v>
      </c>
      <c r="D27" s="73">
        <v>1477.896</v>
      </c>
      <c r="E27" s="41"/>
      <c r="F27" s="75">
        <v>59</v>
      </c>
      <c r="G27" s="71">
        <v>2287.4528</v>
      </c>
      <c r="H27" s="72">
        <v>1047.0864</v>
      </c>
      <c r="I27" s="72">
        <v>1240.3664</v>
      </c>
      <c r="J27" s="55"/>
      <c r="K27" s="51"/>
    </row>
    <row r="28" spans="1:11" ht="12.75">
      <c r="A28" s="44">
        <f t="shared" si="0"/>
        <v>24</v>
      </c>
      <c r="B28" s="71">
        <v>2968.0784</v>
      </c>
      <c r="C28" s="73">
        <v>1494.8624</v>
      </c>
      <c r="D28" s="73">
        <v>1473.216</v>
      </c>
      <c r="E28" s="41"/>
      <c r="F28" s="75">
        <v>60</v>
      </c>
      <c r="G28" s="71">
        <v>2264.3776</v>
      </c>
      <c r="H28" s="72">
        <v>1029.7712</v>
      </c>
      <c r="I28" s="72">
        <v>1234.6064</v>
      </c>
      <c r="J28" s="55"/>
      <c r="K28" s="51"/>
    </row>
    <row r="29" spans="1:11" ht="12.75">
      <c r="A29" s="44">
        <f t="shared" si="0"/>
        <v>25</v>
      </c>
      <c r="B29" s="71">
        <v>2958.2368</v>
      </c>
      <c r="C29" s="73">
        <v>1488.5696</v>
      </c>
      <c r="D29" s="73">
        <v>1469.6672</v>
      </c>
      <c r="E29" s="41"/>
      <c r="F29" s="75">
        <v>61</v>
      </c>
      <c r="G29" s="71">
        <v>2243.8848000000003</v>
      </c>
      <c r="H29" s="72">
        <v>1013.5664</v>
      </c>
      <c r="I29" s="72">
        <v>1230.3184</v>
      </c>
      <c r="J29" s="55"/>
      <c r="K29" s="51"/>
    </row>
    <row r="30" spans="1:11" ht="12.75">
      <c r="A30" s="44">
        <f t="shared" si="0"/>
        <v>26</v>
      </c>
      <c r="B30" s="71">
        <v>2953.824</v>
      </c>
      <c r="C30" s="73">
        <v>1485.9392</v>
      </c>
      <c r="D30" s="73">
        <v>1467.8848</v>
      </c>
      <c r="E30" s="41"/>
      <c r="F30" s="75">
        <v>62</v>
      </c>
      <c r="G30" s="71">
        <v>2223.8928</v>
      </c>
      <c r="H30" s="72">
        <v>997.5024</v>
      </c>
      <c r="I30" s="72">
        <v>1226.3904</v>
      </c>
      <c r="J30" s="55"/>
      <c r="K30" s="51"/>
    </row>
    <row r="31" spans="1:11" ht="12.75">
      <c r="A31" s="44">
        <f t="shared" si="0"/>
        <v>27</v>
      </c>
      <c r="B31" s="71">
        <v>2957.4399999999996</v>
      </c>
      <c r="C31" s="73">
        <v>1483.5792</v>
      </c>
      <c r="D31" s="73">
        <v>1473.8608</v>
      </c>
      <c r="E31" s="41"/>
      <c r="F31" s="75">
        <v>63</v>
      </c>
      <c r="G31" s="71">
        <v>2199.0128</v>
      </c>
      <c r="H31" s="72">
        <v>979.3744</v>
      </c>
      <c r="I31" s="72">
        <v>1219.6384</v>
      </c>
      <c r="J31" s="55"/>
      <c r="K31" s="51"/>
    </row>
    <row r="32" spans="1:11" ht="12.75">
      <c r="A32" s="44">
        <f t="shared" si="0"/>
        <v>28</v>
      </c>
      <c r="B32" s="71">
        <v>2968.152</v>
      </c>
      <c r="C32" s="73">
        <v>1478.6832</v>
      </c>
      <c r="D32" s="73">
        <v>1489.4688</v>
      </c>
      <c r="E32" s="41"/>
      <c r="F32" s="75">
        <v>64</v>
      </c>
      <c r="G32" s="71">
        <v>2170.832</v>
      </c>
      <c r="H32" s="72">
        <v>959.7856</v>
      </c>
      <c r="I32" s="72">
        <v>1211.0464</v>
      </c>
      <c r="J32" s="55"/>
      <c r="K32" s="51"/>
    </row>
    <row r="33" spans="1:11" ht="12.75">
      <c r="A33" s="44">
        <f t="shared" si="0"/>
        <v>29</v>
      </c>
      <c r="B33" s="71">
        <v>2986.3472</v>
      </c>
      <c r="C33" s="73">
        <v>1474.2288</v>
      </c>
      <c r="D33" s="73">
        <v>1512.1184</v>
      </c>
      <c r="E33" s="41"/>
      <c r="F33" s="75">
        <v>65</v>
      </c>
      <c r="G33" s="71">
        <v>2146.7424</v>
      </c>
      <c r="H33" s="72">
        <v>941.7248</v>
      </c>
      <c r="I33" s="72">
        <v>1205.0176</v>
      </c>
      <c r="J33" s="55"/>
      <c r="K33" s="51"/>
    </row>
    <row r="34" spans="1:11" ht="12.75">
      <c r="A34" s="44">
        <f t="shared" si="0"/>
        <v>30</v>
      </c>
      <c r="B34" s="71">
        <v>3008.7936</v>
      </c>
      <c r="C34" s="73">
        <v>1472.5568</v>
      </c>
      <c r="D34" s="73">
        <v>1536.2368</v>
      </c>
      <c r="E34" s="41"/>
      <c r="F34" s="75">
        <v>66</v>
      </c>
      <c r="G34" s="71">
        <v>2125.7648</v>
      </c>
      <c r="H34" s="72">
        <v>924.8112</v>
      </c>
      <c r="I34" s="72">
        <v>1200.9536</v>
      </c>
      <c r="J34" s="55"/>
      <c r="K34" s="51"/>
    </row>
    <row r="35" spans="1:11" ht="12.75">
      <c r="A35" s="44">
        <f t="shared" si="0"/>
        <v>31</v>
      </c>
      <c r="B35" s="71">
        <v>3030.6751999999997</v>
      </c>
      <c r="C35" s="73">
        <v>1469.0672</v>
      </c>
      <c r="D35" s="73">
        <v>1561.608</v>
      </c>
      <c r="E35" s="41"/>
      <c r="F35" s="75">
        <v>67</v>
      </c>
      <c r="G35" s="71">
        <v>2097.2048</v>
      </c>
      <c r="H35" s="72">
        <v>904.4592</v>
      </c>
      <c r="I35" s="72">
        <v>1192.7456</v>
      </c>
      <c r="J35" s="55"/>
      <c r="K35" s="51"/>
    </row>
    <row r="36" spans="1:11" ht="12.75">
      <c r="A36" s="44">
        <f t="shared" si="0"/>
        <v>32</v>
      </c>
      <c r="B36" s="71">
        <v>3073.6432</v>
      </c>
      <c r="C36" s="73">
        <v>1483.8032</v>
      </c>
      <c r="D36" s="73">
        <v>1589.84</v>
      </c>
      <c r="E36" s="41"/>
      <c r="F36" s="75">
        <v>68</v>
      </c>
      <c r="G36" s="71">
        <v>2056.6207999999997</v>
      </c>
      <c r="H36" s="72">
        <v>878.7472</v>
      </c>
      <c r="I36" s="72">
        <v>1177.8736</v>
      </c>
      <c r="J36" s="55"/>
      <c r="K36" s="51"/>
    </row>
    <row r="37" spans="1:11" ht="12.75">
      <c r="A37" s="44">
        <f t="shared" si="0"/>
        <v>33</v>
      </c>
      <c r="B37" s="71">
        <v>3146.3792000000003</v>
      </c>
      <c r="C37" s="73">
        <v>1525.6432</v>
      </c>
      <c r="D37" s="73">
        <v>1620.736</v>
      </c>
      <c r="E37" s="41"/>
      <c r="F37" s="75">
        <v>69</v>
      </c>
      <c r="G37" s="71">
        <v>2007.6671999999999</v>
      </c>
      <c r="H37" s="72">
        <v>849.2576</v>
      </c>
      <c r="I37" s="72">
        <v>1158.4096</v>
      </c>
      <c r="J37" s="55"/>
      <c r="K37" s="51"/>
    </row>
    <row r="38" spans="1:11" ht="12.75">
      <c r="A38" s="44">
        <f t="shared" si="0"/>
        <v>34</v>
      </c>
      <c r="B38" s="76">
        <v>3235.5087999999996</v>
      </c>
      <c r="C38" s="77">
        <v>1582.9296</v>
      </c>
      <c r="D38" s="77">
        <v>1652.5792</v>
      </c>
      <c r="E38" s="79"/>
      <c r="F38" s="78" t="s">
        <v>59</v>
      </c>
      <c r="G38" s="77">
        <v>29227</v>
      </c>
      <c r="H38" s="77">
        <v>10384</v>
      </c>
      <c r="I38" s="77">
        <v>18843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  <row r="40" spans="1:4" ht="12.75">
      <c r="A40" s="44"/>
      <c r="B40" s="43"/>
      <c r="C40" s="43"/>
      <c r="D40" s="43"/>
    </row>
    <row r="41" spans="1:4" ht="12.75">
      <c r="A41" s="44"/>
      <c r="B41" s="43"/>
      <c r="C41" s="43"/>
      <c r="D41" s="4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  <row r="44" spans="1:4" ht="12.75">
      <c r="A44" s="44"/>
      <c r="B44" s="43"/>
      <c r="C44" s="43"/>
      <c r="D44" s="43"/>
    </row>
    <row r="45" spans="1:4" ht="12.75">
      <c r="A45" s="44"/>
      <c r="B45" s="43"/>
      <c r="C45" s="43"/>
      <c r="D45" s="43"/>
    </row>
    <row r="46" spans="1:4" ht="12.75">
      <c r="A46" s="44"/>
      <c r="B46" s="43"/>
      <c r="C46" s="43"/>
      <c r="D46" s="43"/>
    </row>
    <row r="47" spans="1:4" ht="12.75">
      <c r="A47" s="44"/>
      <c r="B47" s="43"/>
      <c r="C47" s="43"/>
      <c r="D47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:I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101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230623.00000000003</v>
      </c>
      <c r="C3" s="72">
        <f>SUM(C4:C38,H3:H38)</f>
        <v>111433.00000000003</v>
      </c>
      <c r="D3" s="72">
        <f>SUM(D4:D38,I3:I38)</f>
        <v>119190.00000000001</v>
      </c>
      <c r="E3" s="41"/>
      <c r="F3" s="75">
        <v>35</v>
      </c>
      <c r="G3" s="71">
        <v>3032.5775999999996</v>
      </c>
      <c r="H3" s="72">
        <v>1478.8256</v>
      </c>
      <c r="I3" s="72">
        <v>1553.752</v>
      </c>
      <c r="J3" s="55"/>
      <c r="K3" s="51"/>
    </row>
    <row r="4" spans="1:11" ht="12.75">
      <c r="A4" s="44" t="s">
        <v>11</v>
      </c>
      <c r="B4" s="71">
        <v>4521.08</v>
      </c>
      <c r="C4" s="72">
        <v>2304.2208</v>
      </c>
      <c r="D4" s="72">
        <v>2216.8592</v>
      </c>
      <c r="E4" s="41"/>
      <c r="F4" s="75">
        <v>36</v>
      </c>
      <c r="G4" s="71">
        <v>3122.624</v>
      </c>
      <c r="H4" s="72">
        <v>1520.7984</v>
      </c>
      <c r="I4" s="72">
        <v>1601.8256</v>
      </c>
      <c r="J4" s="55"/>
      <c r="K4" s="51"/>
    </row>
    <row r="5" spans="1:11" ht="12.75">
      <c r="A5" s="44">
        <f>A4+1</f>
        <v>1</v>
      </c>
      <c r="B5" s="71">
        <v>4496.904</v>
      </c>
      <c r="C5" s="72">
        <v>2289.104</v>
      </c>
      <c r="D5" s="72">
        <v>2207.8</v>
      </c>
      <c r="E5" s="41"/>
      <c r="F5" s="75">
        <v>37</v>
      </c>
      <c r="G5" s="71">
        <v>3184.76</v>
      </c>
      <c r="H5" s="72">
        <v>1550.4224</v>
      </c>
      <c r="I5" s="72">
        <v>1634.3376</v>
      </c>
      <c r="J5" s="55"/>
      <c r="K5" s="51"/>
    </row>
    <row r="6" spans="1:11" ht="12.75">
      <c r="A6" s="44">
        <f aca="true" t="shared" si="0" ref="A6:A38">A5+1</f>
        <v>2</v>
      </c>
      <c r="B6" s="71">
        <v>4479.407999999999</v>
      </c>
      <c r="C6" s="72">
        <v>2278.296</v>
      </c>
      <c r="D6" s="72">
        <v>2201.112</v>
      </c>
      <c r="E6" s="41"/>
      <c r="F6" s="75">
        <v>38</v>
      </c>
      <c r="G6" s="71">
        <v>3199.36</v>
      </c>
      <c r="H6" s="72">
        <v>1558.2704</v>
      </c>
      <c r="I6" s="72">
        <v>1641.0896</v>
      </c>
      <c r="J6" s="55"/>
      <c r="K6" s="51"/>
    </row>
    <row r="7" spans="1:11" ht="12.75">
      <c r="A7" s="44">
        <f t="shared" si="0"/>
        <v>3</v>
      </c>
      <c r="B7" s="71">
        <v>4467.304</v>
      </c>
      <c r="C7" s="72">
        <v>2270.992</v>
      </c>
      <c r="D7" s="72">
        <v>2196.312</v>
      </c>
      <c r="E7" s="41"/>
      <c r="F7" s="75">
        <v>39</v>
      </c>
      <c r="G7" s="71">
        <v>3180.6784</v>
      </c>
      <c r="H7" s="72">
        <v>1550.6832</v>
      </c>
      <c r="I7" s="72">
        <v>1629.9952</v>
      </c>
      <c r="J7" s="55"/>
      <c r="K7" s="51"/>
    </row>
    <row r="8" spans="1:11" ht="12.75">
      <c r="A8" s="44">
        <f t="shared" si="0"/>
        <v>4</v>
      </c>
      <c r="B8" s="71">
        <v>4459.304</v>
      </c>
      <c r="C8" s="72">
        <v>2266.3872</v>
      </c>
      <c r="D8" s="72">
        <v>2192.9168</v>
      </c>
      <c r="E8" s="41"/>
      <c r="F8" s="75">
        <v>40</v>
      </c>
      <c r="G8" s="71">
        <v>3162.4848</v>
      </c>
      <c r="H8" s="72">
        <v>1543.7904</v>
      </c>
      <c r="I8" s="72">
        <v>1618.6944</v>
      </c>
      <c r="J8" s="55"/>
      <c r="K8" s="51"/>
    </row>
    <row r="9" spans="1:11" ht="12.75">
      <c r="A9" s="44">
        <f t="shared" si="0"/>
        <v>5</v>
      </c>
      <c r="B9" s="71">
        <v>4454.120000000001</v>
      </c>
      <c r="C9" s="72">
        <v>2263.6768</v>
      </c>
      <c r="D9" s="72">
        <v>2190.4432</v>
      </c>
      <c r="E9" s="41"/>
      <c r="F9" s="75">
        <v>41</v>
      </c>
      <c r="G9" s="71">
        <v>3137.8927999999996</v>
      </c>
      <c r="H9" s="72">
        <v>1534.8</v>
      </c>
      <c r="I9" s="72">
        <v>1603.0928</v>
      </c>
      <c r="J9" s="55"/>
      <c r="K9" s="51"/>
    </row>
    <row r="10" spans="1:11" ht="12.75">
      <c r="A10" s="44">
        <f t="shared" si="0"/>
        <v>6</v>
      </c>
      <c r="B10" s="71">
        <v>4450.464</v>
      </c>
      <c r="C10" s="72">
        <v>2262.056</v>
      </c>
      <c r="D10" s="72">
        <v>2188.408</v>
      </c>
      <c r="E10" s="41"/>
      <c r="F10" s="75">
        <v>42</v>
      </c>
      <c r="G10" s="71">
        <v>3104.8928</v>
      </c>
      <c r="H10" s="72">
        <v>1518.952</v>
      </c>
      <c r="I10" s="72">
        <v>1585.9408</v>
      </c>
      <c r="J10" s="55"/>
      <c r="K10" s="51"/>
    </row>
    <row r="11" spans="1:11" ht="12.75">
      <c r="A11" s="44">
        <f t="shared" si="0"/>
        <v>7</v>
      </c>
      <c r="B11" s="71">
        <v>4447.048</v>
      </c>
      <c r="C11" s="72">
        <v>2260.72</v>
      </c>
      <c r="D11" s="72">
        <v>2186.328</v>
      </c>
      <c r="E11" s="41"/>
      <c r="F11" s="75">
        <v>43</v>
      </c>
      <c r="G11" s="71">
        <v>3065.8127999999997</v>
      </c>
      <c r="H11" s="72">
        <v>1495.624</v>
      </c>
      <c r="I11" s="72">
        <v>1570.1888</v>
      </c>
      <c r="J11" s="55"/>
      <c r="K11" s="51"/>
    </row>
    <row r="12" spans="1:11" ht="12.75">
      <c r="A12" s="44">
        <f t="shared" si="0"/>
        <v>8</v>
      </c>
      <c r="B12" s="71">
        <v>4442.584</v>
      </c>
      <c r="C12" s="72">
        <v>2258.864</v>
      </c>
      <c r="D12" s="72">
        <v>2183.72</v>
      </c>
      <c r="E12" s="41"/>
      <c r="F12" s="75">
        <v>44</v>
      </c>
      <c r="G12" s="71">
        <v>3018.9168</v>
      </c>
      <c r="H12" s="72">
        <v>1465.8336</v>
      </c>
      <c r="I12" s="72">
        <v>1553.0832</v>
      </c>
      <c r="J12" s="55"/>
      <c r="K12" s="51"/>
    </row>
    <row r="13" spans="1:11" ht="12.75">
      <c r="A13" s="44">
        <f t="shared" si="0"/>
        <v>9</v>
      </c>
      <c r="B13" s="71">
        <v>4435.784</v>
      </c>
      <c r="C13" s="72">
        <v>2255.6832</v>
      </c>
      <c r="D13" s="72">
        <v>2180.1008</v>
      </c>
      <c r="E13" s="41"/>
      <c r="F13" s="75">
        <v>45</v>
      </c>
      <c r="G13" s="71">
        <v>2962.6992</v>
      </c>
      <c r="H13" s="72">
        <v>1431.9408</v>
      </c>
      <c r="I13" s="72">
        <v>1530.7584</v>
      </c>
      <c r="J13" s="55"/>
      <c r="K13" s="51"/>
    </row>
    <row r="14" spans="1:11" ht="12.75">
      <c r="A14" s="44">
        <f t="shared" si="0"/>
        <v>10</v>
      </c>
      <c r="B14" s="71">
        <v>4423.9552</v>
      </c>
      <c r="C14" s="73">
        <v>2250.1216</v>
      </c>
      <c r="D14" s="73">
        <v>2173.8336</v>
      </c>
      <c r="E14" s="41"/>
      <c r="F14" s="75">
        <v>46</v>
      </c>
      <c r="G14" s="71">
        <v>2900.5312000000004</v>
      </c>
      <c r="H14" s="72">
        <v>1394.3376</v>
      </c>
      <c r="I14" s="72">
        <v>1506.1936</v>
      </c>
      <c r="J14" s="55"/>
      <c r="K14" s="51"/>
    </row>
    <row r="15" spans="1:11" ht="12.75">
      <c r="A15" s="44">
        <f t="shared" si="0"/>
        <v>11</v>
      </c>
      <c r="B15" s="71">
        <v>4404.4048</v>
      </c>
      <c r="C15" s="73">
        <v>2241.1232</v>
      </c>
      <c r="D15" s="73">
        <v>2163.2816</v>
      </c>
      <c r="E15" s="41"/>
      <c r="F15" s="75">
        <v>47</v>
      </c>
      <c r="G15" s="71">
        <v>2819.7712</v>
      </c>
      <c r="H15" s="72">
        <v>1351.2656</v>
      </c>
      <c r="I15" s="72">
        <v>1468.5056</v>
      </c>
      <c r="J15" s="55"/>
      <c r="K15" s="51"/>
    </row>
    <row r="16" spans="1:11" ht="12.75">
      <c r="A16" s="44">
        <f t="shared" si="0"/>
        <v>12</v>
      </c>
      <c r="B16" s="71">
        <v>4382.8688</v>
      </c>
      <c r="C16" s="73">
        <v>2229.1392</v>
      </c>
      <c r="D16" s="73">
        <v>2153.7296</v>
      </c>
      <c r="E16" s="41"/>
      <c r="F16" s="75">
        <v>48</v>
      </c>
      <c r="G16" s="71">
        <v>2714.9712</v>
      </c>
      <c r="H16" s="72">
        <v>1302.3696</v>
      </c>
      <c r="I16" s="72">
        <v>1412.6016</v>
      </c>
      <c r="J16" s="55"/>
      <c r="K16" s="51"/>
    </row>
    <row r="17" spans="1:11" ht="12.75">
      <c r="A17" s="44">
        <f t="shared" si="0"/>
        <v>13</v>
      </c>
      <c r="B17" s="71">
        <v>4360.8688</v>
      </c>
      <c r="C17" s="73">
        <v>2213.8672</v>
      </c>
      <c r="D17" s="73">
        <v>2147.0016</v>
      </c>
      <c r="E17" s="41"/>
      <c r="F17" s="75">
        <v>49</v>
      </c>
      <c r="G17" s="71">
        <v>2594.0272</v>
      </c>
      <c r="H17" s="72">
        <v>1249.0864</v>
      </c>
      <c r="I17" s="72">
        <v>1344.9408</v>
      </c>
      <c r="J17" s="55"/>
      <c r="K17" s="51"/>
    </row>
    <row r="18" spans="1:11" ht="12.75">
      <c r="A18" s="44">
        <f t="shared" si="0"/>
        <v>14</v>
      </c>
      <c r="B18" s="71">
        <v>4332.9024</v>
      </c>
      <c r="C18" s="73">
        <v>2193.7488</v>
      </c>
      <c r="D18" s="73">
        <v>2139.1536</v>
      </c>
      <c r="E18" s="41"/>
      <c r="F18" s="75">
        <v>50</v>
      </c>
      <c r="G18" s="71">
        <v>2472.5824000000002</v>
      </c>
      <c r="H18" s="72">
        <v>1194.4432</v>
      </c>
      <c r="I18" s="72">
        <v>1278.1392</v>
      </c>
      <c r="J18" s="55"/>
      <c r="K18" s="51"/>
    </row>
    <row r="19" spans="1:11" ht="12.75">
      <c r="A19" s="44">
        <f t="shared" si="0"/>
        <v>15</v>
      </c>
      <c r="B19" s="71">
        <v>4299.2896</v>
      </c>
      <c r="C19" s="73">
        <v>2171.264</v>
      </c>
      <c r="D19" s="73">
        <v>2128.0256</v>
      </c>
      <c r="E19" s="41"/>
      <c r="F19" s="75">
        <v>51</v>
      </c>
      <c r="G19" s="71">
        <v>2350.2672000000002</v>
      </c>
      <c r="H19" s="72">
        <v>1139.3168</v>
      </c>
      <c r="I19" s="72">
        <v>1210.9504</v>
      </c>
      <c r="J19" s="55"/>
      <c r="K19" s="51"/>
    </row>
    <row r="20" spans="1:11" ht="12.75">
      <c r="A20" s="44">
        <f t="shared" si="0"/>
        <v>16</v>
      </c>
      <c r="B20" s="71">
        <v>4268.7792</v>
      </c>
      <c r="C20" s="73">
        <v>2150.4</v>
      </c>
      <c r="D20" s="73">
        <v>2118.3792</v>
      </c>
      <c r="E20" s="41"/>
      <c r="F20" s="75">
        <v>52</v>
      </c>
      <c r="G20" s="71">
        <v>2228.2672000000002</v>
      </c>
      <c r="H20" s="72">
        <v>1081.4928</v>
      </c>
      <c r="I20" s="72">
        <v>1146.7744</v>
      </c>
      <c r="J20" s="55"/>
      <c r="K20" s="51"/>
    </row>
    <row r="21" spans="1:11" ht="12.75">
      <c r="A21" s="44">
        <f t="shared" si="0"/>
        <v>17</v>
      </c>
      <c r="B21" s="71">
        <v>4189.8992</v>
      </c>
      <c r="C21" s="73">
        <v>2106.392</v>
      </c>
      <c r="D21" s="73">
        <v>2083.5072</v>
      </c>
      <c r="E21" s="41"/>
      <c r="F21" s="75">
        <v>53</v>
      </c>
      <c r="G21" s="71">
        <v>2109.6592</v>
      </c>
      <c r="H21" s="72">
        <v>1020.6608</v>
      </c>
      <c r="I21" s="72">
        <v>1088.9984</v>
      </c>
      <c r="J21" s="55"/>
      <c r="K21" s="51"/>
    </row>
    <row r="22" spans="1:11" ht="12.75">
      <c r="A22" s="44">
        <f t="shared" si="0"/>
        <v>18</v>
      </c>
      <c r="B22" s="71">
        <v>4039.8832</v>
      </c>
      <c r="C22" s="73">
        <v>2028.6</v>
      </c>
      <c r="D22" s="73">
        <v>2011.2832</v>
      </c>
      <c r="E22" s="41"/>
      <c r="F22" s="75">
        <v>54</v>
      </c>
      <c r="G22" s="71">
        <v>1996.2240000000002</v>
      </c>
      <c r="H22" s="72">
        <v>959.0864</v>
      </c>
      <c r="I22" s="72">
        <v>1037.1376</v>
      </c>
      <c r="J22" s="55"/>
      <c r="K22" s="51"/>
    </row>
    <row r="23" spans="1:11" ht="12.75">
      <c r="A23" s="44">
        <f t="shared" si="0"/>
        <v>19</v>
      </c>
      <c r="B23" s="71">
        <v>3846.1488</v>
      </c>
      <c r="C23" s="73">
        <v>1930.344</v>
      </c>
      <c r="D23" s="73">
        <v>1915.8048</v>
      </c>
      <c r="E23" s="41"/>
      <c r="F23" s="75">
        <v>55</v>
      </c>
      <c r="G23" s="71">
        <v>1884.656</v>
      </c>
      <c r="H23" s="72">
        <v>898.8272</v>
      </c>
      <c r="I23" s="72">
        <v>985.8288</v>
      </c>
      <c r="J23" s="55"/>
      <c r="K23" s="51"/>
    </row>
    <row r="24" spans="1:11" ht="12.75">
      <c r="A24" s="44">
        <f t="shared" si="0"/>
        <v>20</v>
      </c>
      <c r="B24" s="71">
        <v>3657.8016</v>
      </c>
      <c r="C24" s="73">
        <v>1834.3152</v>
      </c>
      <c r="D24" s="73">
        <v>1823.4864</v>
      </c>
      <c r="E24" s="41"/>
      <c r="F24" s="75">
        <v>56</v>
      </c>
      <c r="G24" s="71">
        <v>1773.2048</v>
      </c>
      <c r="H24" s="72">
        <v>838.8496</v>
      </c>
      <c r="I24" s="72">
        <v>934.3552</v>
      </c>
      <c r="J24" s="55"/>
      <c r="K24" s="51"/>
    </row>
    <row r="25" spans="1:11" ht="12.75">
      <c r="A25" s="44">
        <f t="shared" si="0"/>
        <v>21</v>
      </c>
      <c r="B25" s="71">
        <v>3463.7264</v>
      </c>
      <c r="C25" s="73">
        <v>1734.4528</v>
      </c>
      <c r="D25" s="73">
        <v>1729.2736</v>
      </c>
      <c r="E25" s="41"/>
      <c r="F25" s="75">
        <v>57</v>
      </c>
      <c r="G25" s="71">
        <v>1685.9728</v>
      </c>
      <c r="H25" s="72">
        <v>788.6416</v>
      </c>
      <c r="I25" s="72">
        <v>897.3312</v>
      </c>
      <c r="J25" s="55"/>
      <c r="K25" s="51"/>
    </row>
    <row r="26" spans="1:11" ht="12.75">
      <c r="A26" s="44">
        <f t="shared" si="0"/>
        <v>22</v>
      </c>
      <c r="B26" s="71">
        <v>3303.3424</v>
      </c>
      <c r="C26" s="73">
        <v>1654.7248</v>
      </c>
      <c r="D26" s="73">
        <v>1648.6176</v>
      </c>
      <c r="E26" s="41"/>
      <c r="F26" s="75">
        <v>58</v>
      </c>
      <c r="G26" s="71">
        <v>1633.8768</v>
      </c>
      <c r="H26" s="72">
        <v>752.9456</v>
      </c>
      <c r="I26" s="72">
        <v>880.9312</v>
      </c>
      <c r="J26" s="55"/>
      <c r="K26" s="51"/>
    </row>
    <row r="27" spans="1:11" ht="12.75">
      <c r="A27" s="44">
        <f t="shared" si="0"/>
        <v>23</v>
      </c>
      <c r="B27" s="71">
        <v>3200.8384</v>
      </c>
      <c r="C27" s="73">
        <v>1608.8768</v>
      </c>
      <c r="D27" s="73">
        <v>1591.9616</v>
      </c>
      <c r="E27" s="41"/>
      <c r="F27" s="75">
        <v>59</v>
      </c>
      <c r="G27" s="71">
        <v>1606.2896</v>
      </c>
      <c r="H27" s="72">
        <v>727.736</v>
      </c>
      <c r="I27" s="72">
        <v>878.5536</v>
      </c>
      <c r="J27" s="55"/>
      <c r="K27" s="51"/>
    </row>
    <row r="28" spans="1:11" ht="12.75">
      <c r="A28" s="44">
        <f t="shared" si="0"/>
        <v>24</v>
      </c>
      <c r="B28" s="71">
        <v>3138.2912</v>
      </c>
      <c r="C28" s="73">
        <v>1585.6304</v>
      </c>
      <c r="D28" s="73">
        <v>1552.6608</v>
      </c>
      <c r="E28" s="41"/>
      <c r="F28" s="75">
        <v>60</v>
      </c>
      <c r="G28" s="71">
        <v>1580.4464</v>
      </c>
      <c r="H28" s="72">
        <v>703.392</v>
      </c>
      <c r="I28" s="72">
        <v>877.0544</v>
      </c>
      <c r="J28" s="55"/>
      <c r="K28" s="51"/>
    </row>
    <row r="29" spans="1:11" ht="12.75">
      <c r="A29" s="44">
        <f t="shared" si="0"/>
        <v>25</v>
      </c>
      <c r="B29" s="71">
        <v>3074.8559999999998</v>
      </c>
      <c r="C29" s="73">
        <v>1561.3776</v>
      </c>
      <c r="D29" s="73">
        <v>1513.4784</v>
      </c>
      <c r="E29" s="41"/>
      <c r="F29" s="75">
        <v>61</v>
      </c>
      <c r="G29" s="71">
        <v>1559.4352</v>
      </c>
      <c r="H29" s="72">
        <v>680.8144</v>
      </c>
      <c r="I29" s="72">
        <v>878.6208</v>
      </c>
      <c r="J29" s="55"/>
      <c r="K29" s="51"/>
    </row>
    <row r="30" spans="1:11" ht="12.75">
      <c r="A30" s="44">
        <f t="shared" si="0"/>
        <v>26</v>
      </c>
      <c r="B30" s="71">
        <v>3020.2223999999997</v>
      </c>
      <c r="C30" s="73">
        <v>1542.5392</v>
      </c>
      <c r="D30" s="73">
        <v>1477.6832</v>
      </c>
      <c r="E30" s="41"/>
      <c r="F30" s="75">
        <v>62</v>
      </c>
      <c r="G30" s="71">
        <v>1541.6111999999998</v>
      </c>
      <c r="H30" s="72">
        <v>662.9104</v>
      </c>
      <c r="I30" s="72">
        <v>878.7008</v>
      </c>
      <c r="J30" s="55"/>
      <c r="K30" s="51"/>
    </row>
    <row r="31" spans="1:11" ht="12.75">
      <c r="A31" s="44">
        <f t="shared" si="0"/>
        <v>27</v>
      </c>
      <c r="B31" s="71">
        <v>2970.0064</v>
      </c>
      <c r="C31" s="73">
        <v>1519.4272</v>
      </c>
      <c r="D31" s="73">
        <v>1450.5792</v>
      </c>
      <c r="E31" s="41"/>
      <c r="F31" s="75">
        <v>63</v>
      </c>
      <c r="G31" s="71">
        <v>1523.3872000000001</v>
      </c>
      <c r="H31" s="72">
        <v>649.8304</v>
      </c>
      <c r="I31" s="72">
        <v>873.5568</v>
      </c>
      <c r="J31" s="55"/>
      <c r="K31" s="51"/>
    </row>
    <row r="32" spans="1:11" ht="12.75">
      <c r="A32" s="44">
        <f t="shared" si="0"/>
        <v>28</v>
      </c>
      <c r="B32" s="71">
        <v>2918.4384</v>
      </c>
      <c r="C32" s="73">
        <v>1485.4032</v>
      </c>
      <c r="D32" s="73">
        <v>1433.0352</v>
      </c>
      <c r="E32" s="41"/>
      <c r="F32" s="75">
        <v>64</v>
      </c>
      <c r="G32" s="71">
        <v>1505.12</v>
      </c>
      <c r="H32" s="72">
        <v>640.0528</v>
      </c>
      <c r="I32" s="72">
        <v>865.0672</v>
      </c>
      <c r="J32" s="55"/>
      <c r="K32" s="51"/>
    </row>
    <row r="33" spans="1:11" ht="12.75">
      <c r="A33" s="44">
        <f t="shared" si="0"/>
        <v>29</v>
      </c>
      <c r="B33" s="71">
        <v>2871.4768</v>
      </c>
      <c r="C33" s="73">
        <v>1447.2528</v>
      </c>
      <c r="D33" s="73">
        <v>1424.224</v>
      </c>
      <c r="E33" s="41"/>
      <c r="F33" s="75">
        <v>65</v>
      </c>
      <c r="G33" s="71">
        <v>1490.3504</v>
      </c>
      <c r="H33" s="72">
        <v>631.7504</v>
      </c>
      <c r="I33" s="72">
        <v>858.6</v>
      </c>
      <c r="J33" s="55"/>
      <c r="K33" s="51"/>
    </row>
    <row r="34" spans="1:11" ht="12.75">
      <c r="A34" s="44">
        <f t="shared" si="0"/>
        <v>30</v>
      </c>
      <c r="B34" s="71">
        <v>2834.776</v>
      </c>
      <c r="C34" s="73">
        <v>1415.28</v>
      </c>
      <c r="D34" s="73">
        <v>1419.496</v>
      </c>
      <c r="E34" s="41"/>
      <c r="F34" s="75">
        <v>66</v>
      </c>
      <c r="G34" s="71">
        <v>1477.8863999999999</v>
      </c>
      <c r="H34" s="72">
        <v>625.1024</v>
      </c>
      <c r="I34" s="72">
        <v>852.784</v>
      </c>
      <c r="J34" s="55"/>
      <c r="K34" s="51"/>
    </row>
    <row r="35" spans="1:11" ht="12.75">
      <c r="A35" s="44">
        <f t="shared" si="0"/>
        <v>31</v>
      </c>
      <c r="B35" s="71">
        <v>2799.9168</v>
      </c>
      <c r="C35" s="73">
        <v>1383.68</v>
      </c>
      <c r="D35" s="73">
        <v>1416.2368</v>
      </c>
      <c r="E35" s="41"/>
      <c r="F35" s="75">
        <v>67</v>
      </c>
      <c r="G35" s="71">
        <v>1461.6304</v>
      </c>
      <c r="H35" s="72">
        <v>616.1024</v>
      </c>
      <c r="I35" s="72">
        <v>845.528</v>
      </c>
      <c r="J35" s="55"/>
      <c r="K35" s="51"/>
    </row>
    <row r="36" spans="1:11" ht="12.75">
      <c r="A36" s="44">
        <f t="shared" si="0"/>
        <v>32</v>
      </c>
      <c r="B36" s="71">
        <v>2802.5248</v>
      </c>
      <c r="C36" s="73">
        <v>1373.864</v>
      </c>
      <c r="D36" s="73">
        <v>1428.6608</v>
      </c>
      <c r="E36" s="41"/>
      <c r="F36" s="75">
        <v>68</v>
      </c>
      <c r="G36" s="71">
        <v>1438.7264</v>
      </c>
      <c r="H36" s="72">
        <v>602.5024</v>
      </c>
      <c r="I36" s="72">
        <v>836.224</v>
      </c>
      <c r="J36" s="55"/>
      <c r="K36" s="51"/>
    </row>
    <row r="37" spans="1:11" ht="12.75">
      <c r="A37" s="44">
        <f t="shared" si="0"/>
        <v>33</v>
      </c>
      <c r="B37" s="71">
        <v>2858.5488</v>
      </c>
      <c r="C37" s="73">
        <v>1396.32</v>
      </c>
      <c r="D37" s="73">
        <v>1462.2288</v>
      </c>
      <c r="E37" s="41"/>
      <c r="F37" s="75">
        <v>69</v>
      </c>
      <c r="G37" s="71">
        <v>1410.4064</v>
      </c>
      <c r="H37" s="72">
        <v>585.5424</v>
      </c>
      <c r="I37" s="72">
        <v>824.864</v>
      </c>
      <c r="J37" s="55"/>
      <c r="K37" s="51"/>
    </row>
    <row r="38" spans="1:11" ht="12.75">
      <c r="A38" s="44">
        <f t="shared" si="0"/>
        <v>34</v>
      </c>
      <c r="B38" s="76">
        <v>2947.2336</v>
      </c>
      <c r="C38" s="77">
        <v>1438.856</v>
      </c>
      <c r="D38" s="77">
        <v>1508.3776</v>
      </c>
      <c r="E38" s="79"/>
      <c r="F38" s="78" t="s">
        <v>59</v>
      </c>
      <c r="G38" s="77">
        <v>17626</v>
      </c>
      <c r="H38" s="77">
        <v>6479</v>
      </c>
      <c r="I38" s="77">
        <v>11147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:I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102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171839</v>
      </c>
      <c r="C3" s="72">
        <f>SUM(C4:C38,H3:H38)</f>
        <v>83445.00000000001</v>
      </c>
      <c r="D3" s="72">
        <f>SUM(D4:D38,I3:I38)</f>
        <v>88394.00000000003</v>
      </c>
      <c r="E3" s="41"/>
      <c r="F3" s="75">
        <v>35</v>
      </c>
      <c r="G3" s="71">
        <v>2311.7024</v>
      </c>
      <c r="H3" s="72">
        <v>1162.008</v>
      </c>
      <c r="I3" s="72">
        <v>1149.6944</v>
      </c>
      <c r="J3" s="55"/>
      <c r="K3" s="51"/>
    </row>
    <row r="4" spans="1:11" ht="12.75">
      <c r="A4" s="44" t="s">
        <v>11</v>
      </c>
      <c r="B4" s="71">
        <v>2212.4031999999997</v>
      </c>
      <c r="C4" s="72">
        <v>1146.28</v>
      </c>
      <c r="D4" s="72">
        <v>1066.1232</v>
      </c>
      <c r="E4" s="41"/>
      <c r="F4" s="75">
        <v>36</v>
      </c>
      <c r="G4" s="71">
        <v>2408.1967999999997</v>
      </c>
      <c r="H4" s="72">
        <v>1207.0352</v>
      </c>
      <c r="I4" s="72">
        <v>1201.1616</v>
      </c>
      <c r="J4" s="55"/>
      <c r="K4" s="51"/>
    </row>
    <row r="5" spans="1:11" ht="12.75">
      <c r="A5" s="44">
        <f aca="true" t="shared" si="0" ref="A5:A38">A4+1</f>
        <v>1</v>
      </c>
      <c r="B5" s="71">
        <v>2281.184</v>
      </c>
      <c r="C5" s="72">
        <v>1177.464</v>
      </c>
      <c r="D5" s="72">
        <v>1103.72</v>
      </c>
      <c r="E5" s="41"/>
      <c r="F5" s="75">
        <v>37</v>
      </c>
      <c r="G5" s="71">
        <v>2478.3248000000003</v>
      </c>
      <c r="H5" s="72">
        <v>1240.3232</v>
      </c>
      <c r="I5" s="72">
        <v>1238.0016</v>
      </c>
      <c r="J5" s="55"/>
      <c r="K5" s="51"/>
    </row>
    <row r="6" spans="1:11" ht="12.75">
      <c r="A6" s="44">
        <f t="shared" si="0"/>
        <v>2</v>
      </c>
      <c r="B6" s="71">
        <v>2341.44</v>
      </c>
      <c r="C6" s="72">
        <v>1206.968</v>
      </c>
      <c r="D6" s="72">
        <v>1134.472</v>
      </c>
      <c r="E6" s="41"/>
      <c r="F6" s="75">
        <v>38</v>
      </c>
      <c r="G6" s="71">
        <v>2506.0928000000004</v>
      </c>
      <c r="H6" s="72">
        <v>1254.7632</v>
      </c>
      <c r="I6" s="72">
        <v>1251.3296</v>
      </c>
      <c r="J6" s="55"/>
      <c r="K6" s="51"/>
    </row>
    <row r="7" spans="1:11" ht="12.75">
      <c r="A7" s="44">
        <f t="shared" si="0"/>
        <v>3</v>
      </c>
      <c r="B7" s="71">
        <v>2393.456</v>
      </c>
      <c r="C7" s="72">
        <v>1234.504</v>
      </c>
      <c r="D7" s="72">
        <v>1158.952</v>
      </c>
      <c r="E7" s="41"/>
      <c r="F7" s="75">
        <v>39</v>
      </c>
      <c r="G7" s="71">
        <v>2504.6832</v>
      </c>
      <c r="H7" s="72">
        <v>1255.8704</v>
      </c>
      <c r="I7" s="72">
        <v>1248.8128</v>
      </c>
      <c r="J7" s="55"/>
      <c r="K7" s="51"/>
    </row>
    <row r="8" spans="1:11" ht="12.75">
      <c r="A8" s="44">
        <f t="shared" si="0"/>
        <v>4</v>
      </c>
      <c r="B8" s="71">
        <v>2437.5168000000003</v>
      </c>
      <c r="C8" s="72">
        <v>1259.784</v>
      </c>
      <c r="D8" s="72">
        <v>1177.7328</v>
      </c>
      <c r="E8" s="41"/>
      <c r="F8" s="75">
        <v>40</v>
      </c>
      <c r="G8" s="71">
        <v>2502.8816</v>
      </c>
      <c r="H8" s="72">
        <v>1256.6048</v>
      </c>
      <c r="I8" s="72">
        <v>1246.2768</v>
      </c>
      <c r="J8" s="55"/>
      <c r="K8" s="51"/>
    </row>
    <row r="9" spans="1:11" ht="12.75">
      <c r="A9" s="44">
        <f t="shared" si="0"/>
        <v>5</v>
      </c>
      <c r="B9" s="71">
        <v>2473.9071999999996</v>
      </c>
      <c r="C9" s="72">
        <v>1282.52</v>
      </c>
      <c r="D9" s="72">
        <v>1191.3872</v>
      </c>
      <c r="E9" s="41"/>
      <c r="F9" s="75">
        <v>41</v>
      </c>
      <c r="G9" s="71">
        <v>2494.4624</v>
      </c>
      <c r="H9" s="72">
        <v>1254.7776</v>
      </c>
      <c r="I9" s="72">
        <v>1239.6848</v>
      </c>
      <c r="J9" s="55"/>
      <c r="K9" s="51"/>
    </row>
    <row r="10" spans="1:11" ht="12.75">
      <c r="A10" s="44">
        <f t="shared" si="0"/>
        <v>6</v>
      </c>
      <c r="B10" s="71">
        <v>2502.9120000000003</v>
      </c>
      <c r="C10" s="72">
        <v>1302.424</v>
      </c>
      <c r="D10" s="72">
        <v>1200.488</v>
      </c>
      <c r="E10" s="41"/>
      <c r="F10" s="75">
        <v>42</v>
      </c>
      <c r="G10" s="71">
        <v>2484.6144</v>
      </c>
      <c r="H10" s="72">
        <v>1248.9776</v>
      </c>
      <c r="I10" s="72">
        <v>1235.6368</v>
      </c>
      <c r="J10" s="55"/>
      <c r="K10" s="51"/>
    </row>
    <row r="11" spans="1:11" ht="12.75">
      <c r="A11" s="44">
        <f t="shared" si="0"/>
        <v>7</v>
      </c>
      <c r="B11" s="71">
        <v>2524.816</v>
      </c>
      <c r="C11" s="72">
        <v>1319.208</v>
      </c>
      <c r="D11" s="72">
        <v>1205.608</v>
      </c>
      <c r="E11" s="41"/>
      <c r="F11" s="75">
        <v>43</v>
      </c>
      <c r="G11" s="71">
        <v>2478.6544</v>
      </c>
      <c r="H11" s="72">
        <v>1239.9296</v>
      </c>
      <c r="I11" s="72">
        <v>1238.7248</v>
      </c>
      <c r="J11" s="55"/>
      <c r="K11" s="51"/>
    </row>
    <row r="12" spans="1:11" ht="12.75">
      <c r="A12" s="44">
        <f t="shared" si="0"/>
        <v>8</v>
      </c>
      <c r="B12" s="71">
        <v>2539.904</v>
      </c>
      <c r="C12" s="72">
        <v>1332.584</v>
      </c>
      <c r="D12" s="72">
        <v>1207.32</v>
      </c>
      <c r="E12" s="41"/>
      <c r="F12" s="75">
        <v>44</v>
      </c>
      <c r="G12" s="71">
        <v>2472.3872</v>
      </c>
      <c r="H12" s="72">
        <v>1227.7104</v>
      </c>
      <c r="I12" s="72">
        <v>1244.6768</v>
      </c>
      <c r="J12" s="55"/>
      <c r="K12" s="51"/>
    </row>
    <row r="13" spans="1:11" ht="12.75">
      <c r="A13" s="44">
        <f t="shared" si="0"/>
        <v>9</v>
      </c>
      <c r="B13" s="71">
        <v>2548.4608</v>
      </c>
      <c r="C13" s="72">
        <v>1342.264</v>
      </c>
      <c r="D13" s="72">
        <v>1206.1968</v>
      </c>
      <c r="E13" s="41"/>
      <c r="F13" s="75">
        <v>45</v>
      </c>
      <c r="G13" s="71">
        <v>2457.2111999999997</v>
      </c>
      <c r="H13" s="72">
        <v>1211.5776</v>
      </c>
      <c r="I13" s="72">
        <v>1245.6336</v>
      </c>
      <c r="J13" s="55"/>
      <c r="K13" s="51"/>
    </row>
    <row r="14" spans="1:11" ht="12.75">
      <c r="A14" s="44">
        <f t="shared" si="0"/>
        <v>10</v>
      </c>
      <c r="B14" s="71">
        <v>2548.7632</v>
      </c>
      <c r="C14" s="73">
        <v>1348.136</v>
      </c>
      <c r="D14" s="73">
        <v>1200.6272</v>
      </c>
      <c r="E14" s="41"/>
      <c r="F14" s="75">
        <v>46</v>
      </c>
      <c r="G14" s="71">
        <v>2435.9392</v>
      </c>
      <c r="H14" s="72">
        <v>1191.5664</v>
      </c>
      <c r="I14" s="72">
        <v>1244.3728</v>
      </c>
      <c r="J14" s="55"/>
      <c r="K14" s="51"/>
    </row>
    <row r="15" spans="1:11" ht="12.75">
      <c r="A15" s="44">
        <f t="shared" si="0"/>
        <v>11</v>
      </c>
      <c r="B15" s="71">
        <v>2539.0879999999997</v>
      </c>
      <c r="C15" s="73">
        <v>1350.088</v>
      </c>
      <c r="D15" s="73">
        <v>1189</v>
      </c>
      <c r="E15" s="41"/>
      <c r="F15" s="75">
        <v>47</v>
      </c>
      <c r="G15" s="71">
        <v>2403.5792</v>
      </c>
      <c r="H15" s="72">
        <v>1170.2944</v>
      </c>
      <c r="I15" s="72">
        <v>1233.2848</v>
      </c>
      <c r="J15" s="55"/>
      <c r="K15" s="51"/>
    </row>
    <row r="16" spans="1:11" ht="12.75">
      <c r="A16" s="44">
        <f t="shared" si="0"/>
        <v>12</v>
      </c>
      <c r="B16" s="71">
        <v>2529.76</v>
      </c>
      <c r="C16" s="73">
        <v>1346.952</v>
      </c>
      <c r="D16" s="73">
        <v>1182.808</v>
      </c>
      <c r="E16" s="41"/>
      <c r="F16" s="75">
        <v>48</v>
      </c>
      <c r="G16" s="71">
        <v>2357.1392</v>
      </c>
      <c r="H16" s="72">
        <v>1148.9584</v>
      </c>
      <c r="I16" s="72">
        <v>1208.1808</v>
      </c>
      <c r="J16" s="55"/>
      <c r="K16" s="51"/>
    </row>
    <row r="17" spans="1:11" ht="12.75">
      <c r="A17" s="44">
        <f t="shared" si="0"/>
        <v>13</v>
      </c>
      <c r="B17" s="71">
        <v>2525.08</v>
      </c>
      <c r="C17" s="73">
        <v>1338.088</v>
      </c>
      <c r="D17" s="73">
        <v>1186.992</v>
      </c>
      <c r="E17" s="41"/>
      <c r="F17" s="75">
        <v>49</v>
      </c>
      <c r="G17" s="71">
        <v>2300.1312</v>
      </c>
      <c r="H17" s="72">
        <v>1126.6032</v>
      </c>
      <c r="I17" s="72">
        <v>1173.528</v>
      </c>
      <c r="J17" s="55"/>
      <c r="K17" s="51"/>
    </row>
    <row r="18" spans="1:11" ht="12.75">
      <c r="A18" s="44">
        <f t="shared" si="0"/>
        <v>14</v>
      </c>
      <c r="B18" s="71">
        <v>2519.3088</v>
      </c>
      <c r="C18" s="73">
        <v>1323.736</v>
      </c>
      <c r="D18" s="73">
        <v>1195.5728</v>
      </c>
      <c r="E18" s="41"/>
      <c r="F18" s="75">
        <v>50</v>
      </c>
      <c r="G18" s="71">
        <v>2241.5968000000003</v>
      </c>
      <c r="H18" s="72">
        <v>1102.6192</v>
      </c>
      <c r="I18" s="72">
        <v>1138.9776</v>
      </c>
      <c r="J18" s="55"/>
      <c r="K18" s="51"/>
    </row>
    <row r="19" spans="1:11" ht="12.75">
      <c r="A19" s="44">
        <f t="shared" si="0"/>
        <v>15</v>
      </c>
      <c r="B19" s="71">
        <v>2508.672</v>
      </c>
      <c r="C19" s="73">
        <v>1307.3552</v>
      </c>
      <c r="D19" s="73">
        <v>1201.3168</v>
      </c>
      <c r="E19" s="41"/>
      <c r="F19" s="75">
        <v>51</v>
      </c>
      <c r="G19" s="71">
        <v>2182.7727999999997</v>
      </c>
      <c r="H19" s="72">
        <v>1078.9792</v>
      </c>
      <c r="I19" s="72">
        <v>1103.7936</v>
      </c>
      <c r="J19" s="55"/>
      <c r="K19" s="51"/>
    </row>
    <row r="20" spans="1:11" ht="12.75">
      <c r="A20" s="44">
        <f t="shared" si="0"/>
        <v>16</v>
      </c>
      <c r="B20" s="71">
        <v>2501.4431999999997</v>
      </c>
      <c r="C20" s="73">
        <v>1291.3488</v>
      </c>
      <c r="D20" s="73">
        <v>1210.0944</v>
      </c>
      <c r="E20" s="41"/>
      <c r="F20" s="75">
        <v>52</v>
      </c>
      <c r="G20" s="71">
        <v>2115.1328000000003</v>
      </c>
      <c r="H20" s="72">
        <v>1047.8352</v>
      </c>
      <c r="I20" s="72">
        <v>1067.2976</v>
      </c>
      <c r="J20" s="55"/>
      <c r="K20" s="51"/>
    </row>
    <row r="21" spans="1:11" ht="12.75">
      <c r="A21" s="44">
        <f t="shared" si="0"/>
        <v>17</v>
      </c>
      <c r="B21" s="71">
        <v>2457.9632</v>
      </c>
      <c r="C21" s="73">
        <v>1261.9728</v>
      </c>
      <c r="D21" s="73">
        <v>1195.9904</v>
      </c>
      <c r="E21" s="41"/>
      <c r="F21" s="75">
        <v>53</v>
      </c>
      <c r="G21" s="71">
        <v>2036.3328000000001</v>
      </c>
      <c r="H21" s="72">
        <v>1005.8192</v>
      </c>
      <c r="I21" s="72">
        <v>1030.5136</v>
      </c>
      <c r="J21" s="55"/>
      <c r="K21" s="51"/>
    </row>
    <row r="22" spans="1:11" ht="12.75">
      <c r="A22" s="44">
        <f t="shared" si="0"/>
        <v>18</v>
      </c>
      <c r="B22" s="71">
        <v>2360.5312</v>
      </c>
      <c r="C22" s="73">
        <v>1213.7328</v>
      </c>
      <c r="D22" s="73">
        <v>1146.7984</v>
      </c>
      <c r="E22" s="41"/>
      <c r="F22" s="75">
        <v>54</v>
      </c>
      <c r="G22" s="71">
        <v>1952.1648</v>
      </c>
      <c r="H22" s="72">
        <v>957.7472</v>
      </c>
      <c r="I22" s="72">
        <v>994.4176</v>
      </c>
      <c r="J22" s="55"/>
      <c r="K22" s="51"/>
    </row>
    <row r="23" spans="1:11" ht="12.75">
      <c r="A23" s="44">
        <f t="shared" si="0"/>
        <v>19</v>
      </c>
      <c r="B23" s="71">
        <v>2231.3904</v>
      </c>
      <c r="C23" s="73">
        <v>1154.5904</v>
      </c>
      <c r="D23" s="73">
        <v>1076.8</v>
      </c>
      <c r="E23" s="41"/>
      <c r="F23" s="75">
        <v>55</v>
      </c>
      <c r="G23" s="71">
        <v>1869.3375999999998</v>
      </c>
      <c r="H23" s="72">
        <v>910.7088</v>
      </c>
      <c r="I23" s="72">
        <v>958.6288</v>
      </c>
      <c r="J23" s="55"/>
      <c r="K23" s="51"/>
    </row>
    <row r="24" spans="1:11" ht="12.75">
      <c r="A24" s="44">
        <f t="shared" si="0"/>
        <v>20</v>
      </c>
      <c r="B24" s="71">
        <v>2108.6304</v>
      </c>
      <c r="C24" s="73">
        <v>1097.456</v>
      </c>
      <c r="D24" s="73">
        <v>1011.1744</v>
      </c>
      <c r="E24" s="41"/>
      <c r="F24" s="75">
        <v>56</v>
      </c>
      <c r="G24" s="71">
        <v>1784.7968</v>
      </c>
      <c r="H24" s="72">
        <v>861.9728</v>
      </c>
      <c r="I24" s="72">
        <v>922.824</v>
      </c>
      <c r="J24" s="55"/>
      <c r="K24" s="51"/>
    </row>
    <row r="25" spans="1:11" ht="12.75">
      <c r="A25" s="44">
        <f t="shared" si="0"/>
        <v>21</v>
      </c>
      <c r="B25" s="71">
        <v>1982.408</v>
      </c>
      <c r="C25" s="73">
        <v>1039.0928</v>
      </c>
      <c r="D25" s="73">
        <v>943.3152</v>
      </c>
      <c r="E25" s="41"/>
      <c r="F25" s="75">
        <v>57</v>
      </c>
      <c r="G25" s="71">
        <v>1719.2768</v>
      </c>
      <c r="H25" s="72">
        <v>824.6288</v>
      </c>
      <c r="I25" s="72">
        <v>894.648</v>
      </c>
      <c r="J25" s="55"/>
      <c r="K25" s="51"/>
    </row>
    <row r="26" spans="1:11" ht="12.75">
      <c r="A26" s="44">
        <f t="shared" si="0"/>
        <v>22</v>
      </c>
      <c r="B26" s="71">
        <v>1891.6</v>
      </c>
      <c r="C26" s="73">
        <v>995.0128</v>
      </c>
      <c r="D26" s="73">
        <v>896.5872</v>
      </c>
      <c r="E26" s="41"/>
      <c r="F26" s="75">
        <v>58</v>
      </c>
      <c r="G26" s="71">
        <v>1683.2448</v>
      </c>
      <c r="H26" s="72">
        <v>805.4928</v>
      </c>
      <c r="I26" s="72">
        <v>877.752</v>
      </c>
      <c r="J26" s="55"/>
      <c r="K26" s="51"/>
    </row>
    <row r="27" spans="1:11" ht="12.75">
      <c r="A27" s="44">
        <f t="shared" si="0"/>
        <v>23</v>
      </c>
      <c r="B27" s="71">
        <v>1858.712</v>
      </c>
      <c r="C27" s="73">
        <v>974.0448</v>
      </c>
      <c r="D27" s="73">
        <v>884.6672</v>
      </c>
      <c r="E27" s="41"/>
      <c r="F27" s="75">
        <v>59</v>
      </c>
      <c r="G27" s="71">
        <v>1667.344</v>
      </c>
      <c r="H27" s="72">
        <v>798.1968</v>
      </c>
      <c r="I27" s="72">
        <v>869.1472</v>
      </c>
      <c r="J27" s="55"/>
      <c r="K27" s="51"/>
    </row>
    <row r="28" spans="1:11" ht="12.75">
      <c r="A28" s="44">
        <f t="shared" si="0"/>
        <v>24</v>
      </c>
      <c r="B28" s="71">
        <v>1865.6496</v>
      </c>
      <c r="C28" s="73">
        <v>969.3936</v>
      </c>
      <c r="D28" s="73">
        <v>896.256</v>
      </c>
      <c r="E28" s="41"/>
      <c r="F28" s="75">
        <v>60</v>
      </c>
      <c r="G28" s="71">
        <v>1650.3872</v>
      </c>
      <c r="H28" s="72">
        <v>789.512</v>
      </c>
      <c r="I28" s="72">
        <v>860.8752</v>
      </c>
      <c r="J28" s="55"/>
      <c r="K28" s="51"/>
    </row>
    <row r="29" spans="1:11" ht="12.75">
      <c r="A29" s="44">
        <f t="shared" si="0"/>
        <v>25</v>
      </c>
      <c r="B29" s="71">
        <v>1871.8896</v>
      </c>
      <c r="C29" s="73">
        <v>965.2976</v>
      </c>
      <c r="D29" s="73">
        <v>906.592</v>
      </c>
      <c r="E29" s="41"/>
      <c r="F29" s="75">
        <v>61</v>
      </c>
      <c r="G29" s="71">
        <v>1634.976</v>
      </c>
      <c r="H29" s="72">
        <v>782.0304</v>
      </c>
      <c r="I29" s="72">
        <v>852.9456</v>
      </c>
      <c r="J29" s="55"/>
      <c r="K29" s="51"/>
    </row>
    <row r="30" spans="1:11" ht="12.75">
      <c r="A30" s="44">
        <f t="shared" si="0"/>
        <v>26</v>
      </c>
      <c r="B30" s="71">
        <v>1885.6288</v>
      </c>
      <c r="C30" s="73">
        <v>964.744</v>
      </c>
      <c r="D30" s="73">
        <v>920.8848</v>
      </c>
      <c r="E30" s="41"/>
      <c r="F30" s="75">
        <v>62</v>
      </c>
      <c r="G30" s="71">
        <v>1623.328</v>
      </c>
      <c r="H30" s="72">
        <v>772.0464</v>
      </c>
      <c r="I30" s="72">
        <v>851.2816</v>
      </c>
      <c r="J30" s="55"/>
      <c r="K30" s="51"/>
    </row>
    <row r="31" spans="1:11" ht="12.75">
      <c r="A31" s="44">
        <f t="shared" si="0"/>
        <v>27</v>
      </c>
      <c r="B31" s="71">
        <v>1903.4768</v>
      </c>
      <c r="C31" s="73">
        <v>968.272</v>
      </c>
      <c r="D31" s="73">
        <v>935.2048</v>
      </c>
      <c r="E31" s="41"/>
      <c r="F31" s="75">
        <v>63</v>
      </c>
      <c r="G31" s="71">
        <v>1613.888</v>
      </c>
      <c r="H31" s="72">
        <v>756.3664</v>
      </c>
      <c r="I31" s="72">
        <v>857.5216</v>
      </c>
      <c r="J31" s="55"/>
      <c r="K31" s="51"/>
    </row>
    <row r="32" spans="1:11" ht="12.75">
      <c r="A32" s="44">
        <f t="shared" si="0"/>
        <v>28</v>
      </c>
      <c r="B32" s="71">
        <v>1919.7168000000001</v>
      </c>
      <c r="C32" s="73">
        <v>974.52</v>
      </c>
      <c r="D32" s="73">
        <v>945.1968</v>
      </c>
      <c r="E32" s="41"/>
      <c r="F32" s="75">
        <v>64</v>
      </c>
      <c r="G32" s="71">
        <v>1605.4207999999999</v>
      </c>
      <c r="H32" s="72">
        <v>737.0448</v>
      </c>
      <c r="I32" s="72">
        <v>868.376</v>
      </c>
      <c r="J32" s="55"/>
      <c r="K32" s="51"/>
    </row>
    <row r="33" spans="1:11" ht="12.75">
      <c r="A33" s="44">
        <f t="shared" si="0"/>
        <v>29</v>
      </c>
      <c r="B33" s="71">
        <v>1938.288</v>
      </c>
      <c r="C33" s="73">
        <v>984.1664</v>
      </c>
      <c r="D33" s="73">
        <v>954.1216</v>
      </c>
      <c r="E33" s="41"/>
      <c r="F33" s="75">
        <v>65</v>
      </c>
      <c r="G33" s="71">
        <v>1598.9216000000001</v>
      </c>
      <c r="H33" s="72">
        <v>719.3072</v>
      </c>
      <c r="I33" s="72">
        <v>879.6144</v>
      </c>
      <c r="J33" s="55"/>
      <c r="K33" s="51"/>
    </row>
    <row r="34" spans="1:11" ht="12.75">
      <c r="A34" s="44">
        <f t="shared" si="0"/>
        <v>30</v>
      </c>
      <c r="B34" s="71">
        <v>1964.5232</v>
      </c>
      <c r="C34" s="73">
        <v>997.192</v>
      </c>
      <c r="D34" s="73">
        <v>967.3312</v>
      </c>
      <c r="E34" s="41"/>
      <c r="F34" s="75">
        <v>66</v>
      </c>
      <c r="G34" s="71">
        <v>1595.0016</v>
      </c>
      <c r="H34" s="72">
        <v>702.0816</v>
      </c>
      <c r="I34" s="72">
        <v>892.92</v>
      </c>
      <c r="J34" s="55"/>
      <c r="K34" s="51"/>
    </row>
    <row r="35" spans="1:11" ht="12.75">
      <c r="A35" s="44">
        <f t="shared" si="0"/>
        <v>31</v>
      </c>
      <c r="B35" s="71">
        <v>1992.1680000000001</v>
      </c>
      <c r="C35" s="73">
        <v>1011.1296</v>
      </c>
      <c r="D35" s="73">
        <v>981.0384</v>
      </c>
      <c r="E35" s="41"/>
      <c r="F35" s="75">
        <v>67</v>
      </c>
      <c r="G35" s="71">
        <v>1582.0416</v>
      </c>
      <c r="H35" s="72">
        <v>684.1616</v>
      </c>
      <c r="I35" s="72">
        <v>897.88</v>
      </c>
      <c r="J35" s="55"/>
      <c r="K35" s="51"/>
    </row>
    <row r="36" spans="1:11" ht="12.75">
      <c r="A36" s="44">
        <f t="shared" si="0"/>
        <v>32</v>
      </c>
      <c r="B36" s="71">
        <v>2041.368</v>
      </c>
      <c r="C36" s="73">
        <v>1035.0416</v>
      </c>
      <c r="D36" s="73">
        <v>1006.3264</v>
      </c>
      <c r="E36" s="41"/>
      <c r="F36" s="75">
        <v>68</v>
      </c>
      <c r="G36" s="71">
        <v>1554.6016</v>
      </c>
      <c r="H36" s="72">
        <v>665.4576</v>
      </c>
      <c r="I36" s="72">
        <v>889.144</v>
      </c>
      <c r="J36" s="55"/>
      <c r="K36" s="51"/>
    </row>
    <row r="37" spans="1:11" ht="12.75">
      <c r="A37" s="44">
        <f t="shared" si="0"/>
        <v>33</v>
      </c>
      <c r="B37" s="71">
        <v>2121</v>
      </c>
      <c r="C37" s="73">
        <v>1072.6336</v>
      </c>
      <c r="D37" s="73">
        <v>1048.3664</v>
      </c>
      <c r="E37" s="41"/>
      <c r="F37" s="75">
        <v>69</v>
      </c>
      <c r="G37" s="71">
        <v>1517.4335999999998</v>
      </c>
      <c r="H37" s="72">
        <v>645.992</v>
      </c>
      <c r="I37" s="72">
        <v>871.4416</v>
      </c>
      <c r="J37" s="55"/>
      <c r="K37" s="51"/>
    </row>
    <row r="38" spans="1:11" ht="12.75">
      <c r="A38" s="44">
        <f t="shared" si="0"/>
        <v>34</v>
      </c>
      <c r="B38" s="76">
        <v>2217.9408000000003</v>
      </c>
      <c r="C38" s="77">
        <v>1118.0032</v>
      </c>
      <c r="D38" s="77">
        <v>1099.9376</v>
      </c>
      <c r="E38" s="79"/>
      <c r="F38" s="78" t="s">
        <v>59</v>
      </c>
      <c r="G38" s="77">
        <v>21474</v>
      </c>
      <c r="H38" s="77">
        <v>7894</v>
      </c>
      <c r="I38" s="77">
        <v>13580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103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170859.00000000006</v>
      </c>
      <c r="C3" s="72">
        <f>SUM(C4:C38,H3:H38)</f>
        <v>80339.00000000001</v>
      </c>
      <c r="D3" s="72">
        <f>SUM(D4:D38,I3:I38)</f>
        <v>90520.00000000001</v>
      </c>
      <c r="E3" s="41"/>
      <c r="F3" s="75">
        <v>35</v>
      </c>
      <c r="G3" s="71">
        <v>2323.752</v>
      </c>
      <c r="H3" s="72">
        <v>1135.3008</v>
      </c>
      <c r="I3" s="72">
        <v>1188.4512</v>
      </c>
      <c r="J3" s="55"/>
      <c r="K3" s="51"/>
    </row>
    <row r="4" spans="1:11" ht="12.75">
      <c r="A4" s="44" t="s">
        <v>11</v>
      </c>
      <c r="B4" s="71">
        <v>1906.8416</v>
      </c>
      <c r="C4" s="72">
        <v>908.4</v>
      </c>
      <c r="D4" s="72">
        <v>998.4416</v>
      </c>
      <c r="E4" s="41"/>
      <c r="F4" s="75">
        <v>36</v>
      </c>
      <c r="G4" s="71">
        <v>2408.2</v>
      </c>
      <c r="H4" s="72">
        <v>1176.3488</v>
      </c>
      <c r="I4" s="72">
        <v>1231.8512</v>
      </c>
      <c r="J4" s="55"/>
      <c r="K4" s="51"/>
    </row>
    <row r="5" spans="1:11" ht="12.75">
      <c r="A5" s="44">
        <f aca="true" t="shared" si="0" ref="A5:A38">A4+1</f>
        <v>1</v>
      </c>
      <c r="B5" s="71">
        <v>2011.4560000000001</v>
      </c>
      <c r="C5" s="72">
        <v>1004.2</v>
      </c>
      <c r="D5" s="72">
        <v>1007.256</v>
      </c>
      <c r="E5" s="41"/>
      <c r="F5" s="75">
        <v>37</v>
      </c>
      <c r="G5" s="71">
        <v>2463.008</v>
      </c>
      <c r="H5" s="72">
        <v>1200.9408</v>
      </c>
      <c r="I5" s="72">
        <v>1262.0672</v>
      </c>
      <c r="J5" s="55"/>
      <c r="K5" s="51"/>
    </row>
    <row r="6" spans="1:11" ht="12.75">
      <c r="A6" s="44">
        <f t="shared" si="0"/>
        <v>2</v>
      </c>
      <c r="B6" s="71">
        <v>2094.808</v>
      </c>
      <c r="C6" s="72">
        <v>1076.6</v>
      </c>
      <c r="D6" s="72">
        <v>1018.208</v>
      </c>
      <c r="E6" s="41"/>
      <c r="F6" s="75">
        <v>38</v>
      </c>
      <c r="G6" s="71">
        <v>2471.24</v>
      </c>
      <c r="H6" s="72">
        <v>1199.5488</v>
      </c>
      <c r="I6" s="72">
        <v>1271.6912</v>
      </c>
      <c r="J6" s="55"/>
      <c r="K6" s="51"/>
    </row>
    <row r="7" spans="1:11" ht="12.75">
      <c r="A7" s="44">
        <f t="shared" si="0"/>
        <v>3</v>
      </c>
      <c r="B7" s="71">
        <v>2158.952</v>
      </c>
      <c r="C7" s="72">
        <v>1128.2</v>
      </c>
      <c r="D7" s="72">
        <v>1030.752</v>
      </c>
      <c r="E7" s="41"/>
      <c r="F7" s="75">
        <v>39</v>
      </c>
      <c r="G7" s="71">
        <v>2449.8</v>
      </c>
      <c r="H7" s="72">
        <v>1181.8608</v>
      </c>
      <c r="I7" s="72">
        <v>1267.9392</v>
      </c>
      <c r="J7" s="55"/>
      <c r="K7" s="51"/>
    </row>
    <row r="8" spans="1:11" ht="12.75">
      <c r="A8" s="44">
        <f t="shared" si="0"/>
        <v>4</v>
      </c>
      <c r="B8" s="71">
        <v>2205.9424</v>
      </c>
      <c r="C8" s="72">
        <v>1161.6</v>
      </c>
      <c r="D8" s="72">
        <v>1044.3424</v>
      </c>
      <c r="E8" s="41"/>
      <c r="F8" s="75">
        <v>40</v>
      </c>
      <c r="G8" s="71">
        <v>2429.1856</v>
      </c>
      <c r="H8" s="72">
        <v>1165.1168</v>
      </c>
      <c r="I8" s="72">
        <v>1264.0688</v>
      </c>
      <c r="J8" s="55"/>
      <c r="K8" s="51"/>
    </row>
    <row r="9" spans="1:11" ht="12.75">
      <c r="A9" s="44">
        <f t="shared" si="0"/>
        <v>5</v>
      </c>
      <c r="B9" s="71">
        <v>2237.8336</v>
      </c>
      <c r="C9" s="72">
        <v>1179.4</v>
      </c>
      <c r="D9" s="72">
        <v>1058.4336</v>
      </c>
      <c r="E9" s="41"/>
      <c r="F9" s="75">
        <v>41</v>
      </c>
      <c r="G9" s="71">
        <v>2399.2864</v>
      </c>
      <c r="H9" s="72">
        <v>1143.4976</v>
      </c>
      <c r="I9" s="72">
        <v>1255.7888</v>
      </c>
      <c r="J9" s="55"/>
      <c r="K9" s="51"/>
    </row>
    <row r="10" spans="1:11" ht="12.75">
      <c r="A10" s="44">
        <f t="shared" si="0"/>
        <v>6</v>
      </c>
      <c r="B10" s="71">
        <v>2256.6800000000003</v>
      </c>
      <c r="C10" s="72">
        <v>1184.2</v>
      </c>
      <c r="D10" s="72">
        <v>1072.48</v>
      </c>
      <c r="E10" s="41"/>
      <c r="F10" s="75">
        <v>42</v>
      </c>
      <c r="G10" s="71">
        <v>2390.2544</v>
      </c>
      <c r="H10" s="72">
        <v>1135.0496</v>
      </c>
      <c r="I10" s="72">
        <v>1255.2048</v>
      </c>
      <c r="J10" s="55"/>
      <c r="K10" s="51"/>
    </row>
    <row r="11" spans="1:11" ht="12.75">
      <c r="A11" s="44">
        <f t="shared" si="0"/>
        <v>7</v>
      </c>
      <c r="B11" s="71">
        <v>2264.536</v>
      </c>
      <c r="C11" s="72">
        <v>1178.6</v>
      </c>
      <c r="D11" s="72">
        <v>1085.936</v>
      </c>
      <c r="E11" s="41"/>
      <c r="F11" s="75">
        <v>43</v>
      </c>
      <c r="G11" s="71">
        <v>2418.8783999999996</v>
      </c>
      <c r="H11" s="72">
        <v>1149.7296</v>
      </c>
      <c r="I11" s="72">
        <v>1269.1488</v>
      </c>
      <c r="J11" s="55"/>
      <c r="K11" s="51"/>
    </row>
    <row r="12" spans="1:11" ht="12.75">
      <c r="A12" s="44">
        <f t="shared" si="0"/>
        <v>8</v>
      </c>
      <c r="B12" s="71">
        <v>2263.456</v>
      </c>
      <c r="C12" s="72">
        <v>1165.2</v>
      </c>
      <c r="D12" s="72">
        <v>1098.256</v>
      </c>
      <c r="E12" s="41"/>
      <c r="F12" s="75">
        <v>44</v>
      </c>
      <c r="G12" s="71">
        <v>2468.3952</v>
      </c>
      <c r="H12" s="72">
        <v>1177.6064</v>
      </c>
      <c r="I12" s="72">
        <v>1290.7888</v>
      </c>
      <c r="J12" s="55"/>
      <c r="K12" s="51"/>
    </row>
    <row r="13" spans="1:11" ht="12.75">
      <c r="A13" s="44">
        <f t="shared" si="0"/>
        <v>9</v>
      </c>
      <c r="B13" s="71">
        <v>2255.4943999999996</v>
      </c>
      <c r="C13" s="72">
        <v>1146.6</v>
      </c>
      <c r="D13" s="72">
        <v>1108.8944</v>
      </c>
      <c r="E13" s="41"/>
      <c r="F13" s="75">
        <v>45</v>
      </c>
      <c r="G13" s="71">
        <v>2506.2032</v>
      </c>
      <c r="H13" s="72">
        <v>1199.2192</v>
      </c>
      <c r="I13" s="72">
        <v>1306.984</v>
      </c>
      <c r="J13" s="55"/>
      <c r="K13" s="51"/>
    </row>
    <row r="14" spans="1:11" ht="12.75">
      <c r="A14" s="44">
        <f t="shared" si="0"/>
        <v>10</v>
      </c>
      <c r="B14" s="71">
        <v>2237.9184</v>
      </c>
      <c r="C14" s="73">
        <v>1119.848</v>
      </c>
      <c r="D14" s="73">
        <v>1118.0704</v>
      </c>
      <c r="E14" s="41"/>
      <c r="F14" s="75">
        <v>46</v>
      </c>
      <c r="G14" s="71">
        <v>2539.9632</v>
      </c>
      <c r="H14" s="72">
        <v>1218.9728</v>
      </c>
      <c r="I14" s="72">
        <v>1320.9904</v>
      </c>
      <c r="J14" s="55"/>
      <c r="K14" s="51"/>
    </row>
    <row r="15" spans="1:11" ht="12.75">
      <c r="A15" s="44">
        <f t="shared" si="0"/>
        <v>11</v>
      </c>
      <c r="B15" s="71">
        <v>2207.9952000000003</v>
      </c>
      <c r="C15" s="73">
        <v>1081.992</v>
      </c>
      <c r="D15" s="73">
        <v>1126.0032</v>
      </c>
      <c r="E15" s="41"/>
      <c r="F15" s="75">
        <v>47</v>
      </c>
      <c r="G15" s="71">
        <v>2551.5792</v>
      </c>
      <c r="H15" s="72">
        <v>1226.8528</v>
      </c>
      <c r="I15" s="72">
        <v>1324.7264</v>
      </c>
      <c r="J15" s="55"/>
      <c r="K15" s="51"/>
    </row>
    <row r="16" spans="1:11" ht="12.75">
      <c r="A16" s="44">
        <f t="shared" si="0"/>
        <v>12</v>
      </c>
      <c r="B16" s="71">
        <v>2191.7152</v>
      </c>
      <c r="C16" s="73">
        <v>1063.392</v>
      </c>
      <c r="D16" s="73">
        <v>1128.3232</v>
      </c>
      <c r="E16" s="41"/>
      <c r="F16" s="75">
        <v>48</v>
      </c>
      <c r="G16" s="71">
        <v>2529.1232</v>
      </c>
      <c r="H16" s="72">
        <v>1216.0768</v>
      </c>
      <c r="I16" s="72">
        <v>1313.0464</v>
      </c>
      <c r="J16" s="55"/>
      <c r="K16" s="51"/>
    </row>
    <row r="17" spans="1:11" ht="12.75">
      <c r="A17" s="44">
        <f t="shared" si="0"/>
        <v>13</v>
      </c>
      <c r="B17" s="71">
        <v>2200.7072</v>
      </c>
      <c r="C17" s="73">
        <v>1077.752</v>
      </c>
      <c r="D17" s="73">
        <v>1122.9552</v>
      </c>
      <c r="E17" s="41"/>
      <c r="F17" s="75">
        <v>49</v>
      </c>
      <c r="G17" s="71">
        <v>2482.1312</v>
      </c>
      <c r="H17" s="72">
        <v>1191.8784</v>
      </c>
      <c r="I17" s="72">
        <v>1290.2528</v>
      </c>
      <c r="J17" s="55"/>
      <c r="K17" s="51"/>
    </row>
    <row r="18" spans="1:11" ht="12.75">
      <c r="A18" s="44">
        <f t="shared" si="0"/>
        <v>14</v>
      </c>
      <c r="B18" s="71">
        <v>2222.6639999999998</v>
      </c>
      <c r="C18" s="73">
        <v>1111.016</v>
      </c>
      <c r="D18" s="73">
        <v>1111.648</v>
      </c>
      <c r="E18" s="41"/>
      <c r="F18" s="75">
        <v>50</v>
      </c>
      <c r="G18" s="71">
        <v>2435.6752</v>
      </c>
      <c r="H18" s="72">
        <v>1168.3776</v>
      </c>
      <c r="I18" s="72">
        <v>1267.2976</v>
      </c>
      <c r="J18" s="55"/>
      <c r="K18" s="51"/>
    </row>
    <row r="19" spans="1:11" ht="12.75">
      <c r="A19" s="44">
        <f t="shared" si="0"/>
        <v>15</v>
      </c>
      <c r="B19" s="71">
        <v>2238.7648</v>
      </c>
      <c r="C19" s="73">
        <v>1138.8384</v>
      </c>
      <c r="D19" s="73">
        <v>1099.9264</v>
      </c>
      <c r="E19" s="41"/>
      <c r="F19" s="75">
        <v>51</v>
      </c>
      <c r="G19" s="71">
        <v>2389.0704</v>
      </c>
      <c r="H19" s="72">
        <v>1145.2752</v>
      </c>
      <c r="I19" s="72">
        <v>1243.7952</v>
      </c>
      <c r="J19" s="55"/>
      <c r="K19" s="51"/>
    </row>
    <row r="20" spans="1:11" ht="12.75">
      <c r="A20" s="44">
        <f t="shared" si="0"/>
        <v>16</v>
      </c>
      <c r="B20" s="71">
        <v>2258.9120000000003</v>
      </c>
      <c r="C20" s="73">
        <v>1170.1856</v>
      </c>
      <c r="D20" s="73">
        <v>1088.7264</v>
      </c>
      <c r="E20" s="41"/>
      <c r="F20" s="75">
        <v>52</v>
      </c>
      <c r="G20" s="71">
        <v>2325.6864</v>
      </c>
      <c r="H20" s="72">
        <v>1112.2112</v>
      </c>
      <c r="I20" s="72">
        <v>1213.4752</v>
      </c>
      <c r="J20" s="55"/>
      <c r="K20" s="51"/>
    </row>
    <row r="21" spans="1:11" ht="12.75">
      <c r="A21" s="44">
        <f t="shared" si="0"/>
        <v>17</v>
      </c>
      <c r="B21" s="71">
        <v>2245.92</v>
      </c>
      <c r="C21" s="73">
        <v>1175.8256</v>
      </c>
      <c r="D21" s="73">
        <v>1070.0944</v>
      </c>
      <c r="E21" s="41"/>
      <c r="F21" s="75">
        <v>53</v>
      </c>
      <c r="G21" s="71">
        <v>2241.1584000000003</v>
      </c>
      <c r="H21" s="72">
        <v>1066.2592</v>
      </c>
      <c r="I21" s="72">
        <v>1174.8992</v>
      </c>
      <c r="J21" s="55"/>
      <c r="K21" s="51"/>
    </row>
    <row r="22" spans="1:11" ht="12.75">
      <c r="A22" s="44">
        <f t="shared" si="0"/>
        <v>18</v>
      </c>
      <c r="B22" s="71">
        <v>2181.3599999999997</v>
      </c>
      <c r="C22" s="73">
        <v>1140.0736</v>
      </c>
      <c r="D22" s="73">
        <v>1041.2864</v>
      </c>
      <c r="E22" s="41"/>
      <c r="F22" s="75">
        <v>54</v>
      </c>
      <c r="G22" s="71">
        <v>2144.4096</v>
      </c>
      <c r="H22" s="72">
        <v>1012.8768</v>
      </c>
      <c r="I22" s="72">
        <v>1131.5328</v>
      </c>
      <c r="J22" s="55"/>
      <c r="K22" s="51"/>
    </row>
    <row r="23" spans="1:11" ht="12.75">
      <c r="A23" s="44">
        <f t="shared" si="0"/>
        <v>19</v>
      </c>
      <c r="B23" s="71">
        <v>2086.0432</v>
      </c>
      <c r="C23" s="73">
        <v>1079.0768</v>
      </c>
      <c r="D23" s="73">
        <v>1006.9664</v>
      </c>
      <c r="E23" s="41"/>
      <c r="F23" s="75">
        <v>55</v>
      </c>
      <c r="G23" s="71">
        <v>2046.8624</v>
      </c>
      <c r="H23" s="72">
        <v>958.848</v>
      </c>
      <c r="I23" s="72">
        <v>1088.0144</v>
      </c>
      <c r="J23" s="55"/>
      <c r="K23" s="51"/>
    </row>
    <row r="24" spans="1:11" ht="12.75">
      <c r="A24" s="44">
        <f t="shared" si="0"/>
        <v>20</v>
      </c>
      <c r="B24" s="71">
        <v>1998.1344</v>
      </c>
      <c r="C24" s="73">
        <v>1023.8432</v>
      </c>
      <c r="D24" s="73">
        <v>974.2912</v>
      </c>
      <c r="E24" s="41"/>
      <c r="F24" s="75">
        <v>56</v>
      </c>
      <c r="G24" s="71">
        <v>1943.9936</v>
      </c>
      <c r="H24" s="72">
        <v>900.896</v>
      </c>
      <c r="I24" s="72">
        <v>1043.0976</v>
      </c>
      <c r="J24" s="55"/>
      <c r="K24" s="51"/>
    </row>
    <row r="25" spans="1:11" ht="12.75">
      <c r="A25" s="44">
        <f t="shared" si="0"/>
        <v>21</v>
      </c>
      <c r="B25" s="71">
        <v>1908.7104</v>
      </c>
      <c r="C25" s="73">
        <v>967.1824</v>
      </c>
      <c r="D25" s="73">
        <v>941.528</v>
      </c>
      <c r="E25" s="41"/>
      <c r="F25" s="75">
        <v>57</v>
      </c>
      <c r="G25" s="71">
        <v>1864.1216</v>
      </c>
      <c r="H25" s="72">
        <v>857.968</v>
      </c>
      <c r="I25" s="72">
        <v>1006.1536</v>
      </c>
      <c r="J25" s="55"/>
      <c r="K25" s="51"/>
    </row>
    <row r="26" spans="1:11" ht="12.75">
      <c r="A26" s="44">
        <f t="shared" si="0"/>
        <v>22</v>
      </c>
      <c r="B26" s="71">
        <v>1845.9904</v>
      </c>
      <c r="C26" s="73">
        <v>927.3344</v>
      </c>
      <c r="D26" s="73">
        <v>918.656</v>
      </c>
      <c r="E26" s="41"/>
      <c r="F26" s="75">
        <v>58</v>
      </c>
      <c r="G26" s="71">
        <v>1821.8016</v>
      </c>
      <c r="H26" s="72">
        <v>839.576</v>
      </c>
      <c r="I26" s="72">
        <v>982.2256</v>
      </c>
      <c r="J26" s="55"/>
      <c r="K26" s="51"/>
    </row>
    <row r="27" spans="1:11" ht="12.75">
      <c r="A27" s="44">
        <f t="shared" si="0"/>
        <v>23</v>
      </c>
      <c r="B27" s="71">
        <v>1827.4704</v>
      </c>
      <c r="C27" s="73">
        <v>916.1904</v>
      </c>
      <c r="D27" s="73">
        <v>911.28</v>
      </c>
      <c r="E27" s="41"/>
      <c r="F27" s="75">
        <v>59</v>
      </c>
      <c r="G27" s="71">
        <v>1804.2208</v>
      </c>
      <c r="H27" s="72">
        <v>836.712</v>
      </c>
      <c r="I27" s="72">
        <v>967.5088</v>
      </c>
      <c r="J27" s="55"/>
      <c r="K27" s="51"/>
    </row>
    <row r="28" spans="1:11" ht="12.75">
      <c r="A28" s="44">
        <f t="shared" si="0"/>
        <v>24</v>
      </c>
      <c r="B28" s="71">
        <v>1839.6944</v>
      </c>
      <c r="C28" s="73">
        <v>924.4496</v>
      </c>
      <c r="D28" s="73">
        <v>915.2448</v>
      </c>
      <c r="E28" s="41"/>
      <c r="F28" s="75">
        <v>60</v>
      </c>
      <c r="G28" s="71">
        <v>1783.976</v>
      </c>
      <c r="H28" s="72">
        <v>831.5936</v>
      </c>
      <c r="I28" s="72">
        <v>952.3824</v>
      </c>
      <c r="J28" s="55"/>
      <c r="K28" s="51"/>
    </row>
    <row r="29" spans="1:11" ht="12.75">
      <c r="A29" s="44">
        <f t="shared" si="0"/>
        <v>25</v>
      </c>
      <c r="B29" s="71">
        <v>1850.9888</v>
      </c>
      <c r="C29" s="73">
        <v>930.7296</v>
      </c>
      <c r="D29" s="73">
        <v>920.2592</v>
      </c>
      <c r="E29" s="41"/>
      <c r="F29" s="75">
        <v>61</v>
      </c>
      <c r="G29" s="71">
        <v>1766.5056</v>
      </c>
      <c r="H29" s="72">
        <v>828.6624</v>
      </c>
      <c r="I29" s="72">
        <v>937.8432</v>
      </c>
      <c r="J29" s="55"/>
      <c r="K29" s="51"/>
    </row>
    <row r="30" spans="1:11" ht="12.75">
      <c r="A30" s="44">
        <f t="shared" si="0"/>
        <v>26</v>
      </c>
      <c r="B30" s="71">
        <v>1866.8224</v>
      </c>
      <c r="C30" s="73">
        <v>939.0784</v>
      </c>
      <c r="D30" s="73">
        <v>927.744</v>
      </c>
      <c r="E30" s="41"/>
      <c r="F30" s="75">
        <v>62</v>
      </c>
      <c r="G30" s="71">
        <v>1746.2656</v>
      </c>
      <c r="H30" s="72">
        <v>818.3344</v>
      </c>
      <c r="I30" s="72">
        <v>927.9312</v>
      </c>
      <c r="J30" s="55"/>
      <c r="K30" s="51"/>
    </row>
    <row r="31" spans="1:11" ht="12.75">
      <c r="A31" s="44">
        <f t="shared" si="0"/>
        <v>27</v>
      </c>
      <c r="B31" s="71">
        <v>1890.5423999999998</v>
      </c>
      <c r="C31" s="73">
        <v>949.7424</v>
      </c>
      <c r="D31" s="73">
        <v>940.8</v>
      </c>
      <c r="E31" s="41"/>
      <c r="F31" s="75">
        <v>63</v>
      </c>
      <c r="G31" s="71">
        <v>1717.7296000000001</v>
      </c>
      <c r="H31" s="72">
        <v>794.3344</v>
      </c>
      <c r="I31" s="72">
        <v>923.3952</v>
      </c>
      <c r="J31" s="55"/>
      <c r="K31" s="51"/>
    </row>
    <row r="32" spans="1:11" ht="12.75">
      <c r="A32" s="44">
        <f t="shared" si="0"/>
        <v>28</v>
      </c>
      <c r="B32" s="71">
        <v>1920.3663999999999</v>
      </c>
      <c r="C32" s="73">
        <v>960.6304</v>
      </c>
      <c r="D32" s="73">
        <v>959.736</v>
      </c>
      <c r="E32" s="41"/>
      <c r="F32" s="75">
        <v>64</v>
      </c>
      <c r="G32" s="71">
        <v>1684.5232</v>
      </c>
      <c r="H32" s="72">
        <v>762.0752</v>
      </c>
      <c r="I32" s="72">
        <v>922.448</v>
      </c>
      <c r="J32" s="55"/>
      <c r="K32" s="51"/>
    </row>
    <row r="33" spans="1:11" ht="12.75">
      <c r="A33" s="44">
        <f t="shared" si="0"/>
        <v>29</v>
      </c>
      <c r="B33" s="71">
        <v>1956.28</v>
      </c>
      <c r="C33" s="73">
        <v>972.8192</v>
      </c>
      <c r="D33" s="73">
        <v>983.4608</v>
      </c>
      <c r="E33" s="41"/>
      <c r="F33" s="75">
        <v>65</v>
      </c>
      <c r="G33" s="71">
        <v>1654.8832</v>
      </c>
      <c r="H33" s="72">
        <v>732.4816</v>
      </c>
      <c r="I33" s="72">
        <v>922.4016</v>
      </c>
      <c r="J33" s="55"/>
      <c r="K33" s="51"/>
    </row>
    <row r="34" spans="1:11" ht="12.75">
      <c r="A34" s="44">
        <f t="shared" si="0"/>
        <v>30</v>
      </c>
      <c r="B34" s="71">
        <v>1996.6512</v>
      </c>
      <c r="C34" s="73">
        <v>987.6352</v>
      </c>
      <c r="D34" s="73">
        <v>1009.016</v>
      </c>
      <c r="E34" s="41"/>
      <c r="F34" s="75">
        <v>66</v>
      </c>
      <c r="G34" s="71">
        <v>1626.064</v>
      </c>
      <c r="H34" s="72">
        <v>702.4528</v>
      </c>
      <c r="I34" s="72">
        <v>923.6112</v>
      </c>
      <c r="J34" s="55"/>
      <c r="K34" s="51"/>
    </row>
    <row r="35" spans="1:11" ht="12.75">
      <c r="A35" s="44">
        <f t="shared" si="0"/>
        <v>31</v>
      </c>
      <c r="B35" s="71">
        <v>2037.7264</v>
      </c>
      <c r="C35" s="73">
        <v>1002.6032</v>
      </c>
      <c r="D35" s="73">
        <v>1035.1232</v>
      </c>
      <c r="E35" s="41"/>
      <c r="F35" s="75">
        <v>67</v>
      </c>
      <c r="G35" s="71">
        <v>1600.6</v>
      </c>
      <c r="H35" s="72">
        <v>677.8928</v>
      </c>
      <c r="I35" s="72">
        <v>922.7072</v>
      </c>
      <c r="J35" s="55"/>
      <c r="K35" s="51"/>
    </row>
    <row r="36" spans="1:11" ht="12.75">
      <c r="A36" s="44">
        <f t="shared" si="0"/>
        <v>32</v>
      </c>
      <c r="B36" s="71">
        <v>2091.8224</v>
      </c>
      <c r="C36" s="73">
        <v>1025.1552</v>
      </c>
      <c r="D36" s="73">
        <v>1066.6672</v>
      </c>
      <c r="E36" s="41"/>
      <c r="F36" s="75">
        <v>68</v>
      </c>
      <c r="G36" s="71">
        <v>1580.216</v>
      </c>
      <c r="H36" s="72">
        <v>662.5408</v>
      </c>
      <c r="I36" s="72">
        <v>917.6752</v>
      </c>
      <c r="J36" s="55"/>
      <c r="K36" s="51"/>
    </row>
    <row r="37" spans="1:11" ht="12.75">
      <c r="A37" s="44">
        <f t="shared" si="0"/>
        <v>33</v>
      </c>
      <c r="B37" s="71">
        <v>2163.5744</v>
      </c>
      <c r="C37" s="73">
        <v>1058.4032</v>
      </c>
      <c r="D37" s="73">
        <v>1105.1712</v>
      </c>
      <c r="E37" s="41"/>
      <c r="F37" s="75">
        <v>69</v>
      </c>
      <c r="G37" s="71">
        <v>1562.2368</v>
      </c>
      <c r="H37" s="72">
        <v>652.632</v>
      </c>
      <c r="I37" s="72">
        <v>909.6048</v>
      </c>
      <c r="J37" s="55"/>
      <c r="K37" s="51"/>
    </row>
    <row r="38" spans="1:11" ht="12.75">
      <c r="A38" s="44">
        <f t="shared" si="0"/>
        <v>34</v>
      </c>
      <c r="B38" s="76">
        <v>2244.2255999999998</v>
      </c>
      <c r="C38" s="77">
        <v>1097.2032</v>
      </c>
      <c r="D38" s="77">
        <v>1147.0224</v>
      </c>
      <c r="E38" s="79"/>
      <c r="F38" s="78" t="s">
        <v>59</v>
      </c>
      <c r="G38" s="77">
        <v>23121</v>
      </c>
      <c r="H38" s="77">
        <v>8285</v>
      </c>
      <c r="I38" s="77">
        <v>14836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104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190195.00000000003</v>
      </c>
      <c r="C3" s="72">
        <f>SUM(C4:C38,H3:H38)</f>
        <v>89869.99999999999</v>
      </c>
      <c r="D3" s="72">
        <f>SUM(D4:D38,I3:I38)</f>
        <v>100325</v>
      </c>
      <c r="E3" s="41"/>
      <c r="F3" s="75">
        <v>35</v>
      </c>
      <c r="G3" s="71">
        <v>2657.4352</v>
      </c>
      <c r="H3" s="72">
        <v>1308.736</v>
      </c>
      <c r="I3" s="72">
        <v>1348.6992</v>
      </c>
      <c r="J3" s="55"/>
      <c r="K3" s="51"/>
    </row>
    <row r="4" spans="1:11" ht="12.75">
      <c r="A4" s="44" t="s">
        <v>11</v>
      </c>
      <c r="B4" s="71">
        <v>1941.7008</v>
      </c>
      <c r="C4" s="72">
        <v>1013.952</v>
      </c>
      <c r="D4" s="72">
        <v>927.7488</v>
      </c>
      <c r="E4" s="41"/>
      <c r="F4" s="75">
        <v>36</v>
      </c>
      <c r="G4" s="71">
        <v>2752.8592</v>
      </c>
      <c r="H4" s="72">
        <v>1357.4064</v>
      </c>
      <c r="I4" s="72">
        <v>1395.4528</v>
      </c>
      <c r="J4" s="55"/>
      <c r="K4" s="51"/>
    </row>
    <row r="5" spans="1:11" ht="12.75">
      <c r="A5" s="44">
        <f aca="true" t="shared" si="0" ref="A5:A38">A4+1</f>
        <v>1</v>
      </c>
      <c r="B5" s="71">
        <v>2076.168</v>
      </c>
      <c r="C5" s="72">
        <v>1064.808</v>
      </c>
      <c r="D5" s="72">
        <v>1011.36</v>
      </c>
      <c r="E5" s="41"/>
      <c r="F5" s="75">
        <v>37</v>
      </c>
      <c r="G5" s="71">
        <v>2819.2192</v>
      </c>
      <c r="H5" s="72">
        <v>1388.0464</v>
      </c>
      <c r="I5" s="72">
        <v>1431.1728</v>
      </c>
      <c r="J5" s="55"/>
      <c r="K5" s="51"/>
    </row>
    <row r="6" spans="1:11" ht="12.75">
      <c r="A6" s="44">
        <f t="shared" si="0"/>
        <v>2</v>
      </c>
      <c r="B6" s="71">
        <v>2186.384</v>
      </c>
      <c r="C6" s="72">
        <v>1109.176</v>
      </c>
      <c r="D6" s="72">
        <v>1077.208</v>
      </c>
      <c r="E6" s="41"/>
      <c r="F6" s="75">
        <v>38</v>
      </c>
      <c r="G6" s="71">
        <v>2840.5392</v>
      </c>
      <c r="H6" s="72">
        <v>1390.3424</v>
      </c>
      <c r="I6" s="72">
        <v>1450.1968</v>
      </c>
      <c r="J6" s="55"/>
      <c r="K6" s="51"/>
    </row>
    <row r="7" spans="1:11" ht="12.75">
      <c r="A7" s="44">
        <f t="shared" si="0"/>
        <v>3</v>
      </c>
      <c r="B7" s="71">
        <v>2274.416</v>
      </c>
      <c r="C7" s="72">
        <v>1147.368</v>
      </c>
      <c r="D7" s="72">
        <v>1127.048</v>
      </c>
      <c r="E7" s="41"/>
      <c r="F7" s="75">
        <v>39</v>
      </c>
      <c r="G7" s="71">
        <v>2831.9472</v>
      </c>
      <c r="H7" s="72">
        <v>1374.4688</v>
      </c>
      <c r="I7" s="72">
        <v>1457.4784</v>
      </c>
      <c r="J7" s="55"/>
      <c r="K7" s="51"/>
    </row>
    <row r="8" spans="1:11" ht="12.75">
      <c r="A8" s="44">
        <f t="shared" si="0"/>
        <v>4</v>
      </c>
      <c r="B8" s="71">
        <v>2342.3311999999996</v>
      </c>
      <c r="C8" s="72">
        <v>1179.696</v>
      </c>
      <c r="D8" s="72">
        <v>1162.6352</v>
      </c>
      <c r="E8" s="41"/>
      <c r="F8" s="75">
        <v>40</v>
      </c>
      <c r="G8" s="71">
        <v>2822.4416</v>
      </c>
      <c r="H8" s="72">
        <v>1359.192</v>
      </c>
      <c r="I8" s="72">
        <v>1463.2496</v>
      </c>
      <c r="J8" s="55"/>
      <c r="K8" s="51"/>
    </row>
    <row r="9" spans="1:11" ht="12.75">
      <c r="A9" s="44">
        <f t="shared" si="0"/>
        <v>5</v>
      </c>
      <c r="B9" s="71">
        <v>2392.1967999999997</v>
      </c>
      <c r="C9" s="72">
        <v>1206.472</v>
      </c>
      <c r="D9" s="72">
        <v>1185.7248</v>
      </c>
      <c r="E9" s="41"/>
      <c r="F9" s="75">
        <v>41</v>
      </c>
      <c r="G9" s="71">
        <v>2803.696</v>
      </c>
      <c r="H9" s="72">
        <v>1338.6928</v>
      </c>
      <c r="I9" s="72">
        <v>1465.0032</v>
      </c>
      <c r="J9" s="55"/>
      <c r="K9" s="51"/>
    </row>
    <row r="10" spans="1:11" ht="12.75">
      <c r="A10" s="44">
        <f t="shared" si="0"/>
        <v>6</v>
      </c>
      <c r="B10" s="71">
        <v>2426.08</v>
      </c>
      <c r="C10" s="72">
        <v>1228.008</v>
      </c>
      <c r="D10" s="72">
        <v>1198.072</v>
      </c>
      <c r="E10" s="41"/>
      <c r="F10" s="75">
        <v>42</v>
      </c>
      <c r="G10" s="71">
        <v>2796.136</v>
      </c>
      <c r="H10" s="72">
        <v>1329.3568</v>
      </c>
      <c r="I10" s="72">
        <v>1466.7792</v>
      </c>
      <c r="J10" s="55"/>
      <c r="K10" s="51"/>
    </row>
    <row r="11" spans="1:11" ht="12.75">
      <c r="A11" s="44">
        <f t="shared" si="0"/>
        <v>7</v>
      </c>
      <c r="B11" s="71">
        <v>2446.048</v>
      </c>
      <c r="C11" s="72">
        <v>1244.616</v>
      </c>
      <c r="D11" s="72">
        <v>1201.432</v>
      </c>
      <c r="E11" s="41"/>
      <c r="F11" s="75">
        <v>43</v>
      </c>
      <c r="G11" s="71">
        <v>2812.032</v>
      </c>
      <c r="H11" s="72">
        <v>1340.5648</v>
      </c>
      <c r="I11" s="72">
        <v>1471.4672</v>
      </c>
      <c r="J11" s="55"/>
      <c r="K11" s="51"/>
    </row>
    <row r="12" spans="1:11" ht="12.75">
      <c r="A12" s="44">
        <f t="shared" si="0"/>
        <v>8</v>
      </c>
      <c r="B12" s="71">
        <v>2454.1679999999997</v>
      </c>
      <c r="C12" s="72">
        <v>1256.608</v>
      </c>
      <c r="D12" s="72">
        <v>1197.56</v>
      </c>
      <c r="E12" s="41"/>
      <c r="F12" s="75">
        <v>44</v>
      </c>
      <c r="G12" s="71">
        <v>2839.6944000000003</v>
      </c>
      <c r="H12" s="72">
        <v>1363.1936</v>
      </c>
      <c r="I12" s="72">
        <v>1476.5008</v>
      </c>
      <c r="J12" s="55"/>
      <c r="K12" s="51"/>
    </row>
    <row r="13" spans="1:11" ht="12.75">
      <c r="A13" s="44">
        <f t="shared" si="0"/>
        <v>9</v>
      </c>
      <c r="B13" s="71">
        <v>2452.5072</v>
      </c>
      <c r="C13" s="72">
        <v>1264.296</v>
      </c>
      <c r="D13" s="72">
        <v>1188.2112</v>
      </c>
      <c r="E13" s="41"/>
      <c r="F13" s="75">
        <v>45</v>
      </c>
      <c r="G13" s="71">
        <v>2855.6495999999997</v>
      </c>
      <c r="H13" s="72">
        <v>1378.8576</v>
      </c>
      <c r="I13" s="72">
        <v>1476.792</v>
      </c>
      <c r="J13" s="55"/>
      <c r="K13" s="51"/>
    </row>
    <row r="14" spans="1:11" ht="12.75">
      <c r="A14" s="44">
        <f t="shared" si="0"/>
        <v>10</v>
      </c>
      <c r="B14" s="71">
        <v>2438.8592</v>
      </c>
      <c r="C14" s="73">
        <v>1267.2944</v>
      </c>
      <c r="D14" s="73">
        <v>1171.5648</v>
      </c>
      <c r="E14" s="41"/>
      <c r="F14" s="75">
        <v>46</v>
      </c>
      <c r="G14" s="71">
        <v>2865.176</v>
      </c>
      <c r="H14" s="72">
        <v>1391.376</v>
      </c>
      <c r="I14" s="72">
        <v>1473.8</v>
      </c>
      <c r="J14" s="55"/>
      <c r="K14" s="51"/>
    </row>
    <row r="15" spans="1:11" ht="12.75">
      <c r="A15" s="44">
        <f t="shared" si="0"/>
        <v>11</v>
      </c>
      <c r="B15" s="71">
        <v>2411.0176</v>
      </c>
      <c r="C15" s="73">
        <v>1265.2176</v>
      </c>
      <c r="D15" s="73">
        <v>1145.8</v>
      </c>
      <c r="E15" s="41"/>
      <c r="F15" s="75">
        <v>47</v>
      </c>
      <c r="G15" s="71">
        <v>2858</v>
      </c>
      <c r="H15" s="72">
        <v>1393.528</v>
      </c>
      <c r="I15" s="72">
        <v>1464.472</v>
      </c>
      <c r="J15" s="55"/>
      <c r="K15" s="51"/>
    </row>
    <row r="16" spans="1:11" ht="12.75">
      <c r="A16" s="44">
        <f t="shared" si="0"/>
        <v>12</v>
      </c>
      <c r="B16" s="71">
        <v>2392.4175999999998</v>
      </c>
      <c r="C16" s="73">
        <v>1261.8656</v>
      </c>
      <c r="D16" s="73">
        <v>1130.552</v>
      </c>
      <c r="E16" s="41"/>
      <c r="F16" s="75">
        <v>48</v>
      </c>
      <c r="G16" s="71">
        <v>2826.8320000000003</v>
      </c>
      <c r="H16" s="72">
        <v>1379.912</v>
      </c>
      <c r="I16" s="72">
        <v>1446.92</v>
      </c>
      <c r="J16" s="55"/>
      <c r="K16" s="51"/>
    </row>
    <row r="17" spans="1:11" ht="12.75">
      <c r="A17" s="44">
        <f t="shared" si="0"/>
        <v>13</v>
      </c>
      <c r="B17" s="71">
        <v>2393.6736</v>
      </c>
      <c r="C17" s="73">
        <v>1258.9456</v>
      </c>
      <c r="D17" s="73">
        <v>1134.728</v>
      </c>
      <c r="E17" s="41"/>
      <c r="F17" s="75">
        <v>49</v>
      </c>
      <c r="G17" s="71">
        <v>2777.3424</v>
      </c>
      <c r="H17" s="72">
        <v>1354.3264</v>
      </c>
      <c r="I17" s="72">
        <v>1423.016</v>
      </c>
      <c r="J17" s="55"/>
      <c r="K17" s="51"/>
    </row>
    <row r="18" spans="1:11" ht="12.75">
      <c r="A18" s="44">
        <f t="shared" si="0"/>
        <v>14</v>
      </c>
      <c r="B18" s="71">
        <v>2404.032</v>
      </c>
      <c r="C18" s="73">
        <v>1254.6768</v>
      </c>
      <c r="D18" s="73">
        <v>1149.3552</v>
      </c>
      <c r="E18" s="41"/>
      <c r="F18" s="75">
        <v>50</v>
      </c>
      <c r="G18" s="71">
        <v>2726.8608</v>
      </c>
      <c r="H18" s="72">
        <v>1328.768</v>
      </c>
      <c r="I18" s="72">
        <v>1398.0928</v>
      </c>
      <c r="J18" s="55"/>
      <c r="K18" s="51"/>
    </row>
    <row r="19" spans="1:11" ht="12.75">
      <c r="A19" s="44">
        <f t="shared" si="0"/>
        <v>15</v>
      </c>
      <c r="B19" s="71">
        <v>2408.7888</v>
      </c>
      <c r="C19" s="73">
        <v>1248.3808</v>
      </c>
      <c r="D19" s="73">
        <v>1160.408</v>
      </c>
      <c r="E19" s="41"/>
      <c r="F19" s="75">
        <v>51</v>
      </c>
      <c r="G19" s="71">
        <v>2677.1648</v>
      </c>
      <c r="H19" s="72">
        <v>1304.1936</v>
      </c>
      <c r="I19" s="72">
        <v>1372.9712</v>
      </c>
      <c r="J19" s="55"/>
      <c r="K19" s="51"/>
    </row>
    <row r="20" spans="1:11" ht="12.75">
      <c r="A20" s="44">
        <f t="shared" si="0"/>
        <v>16</v>
      </c>
      <c r="B20" s="71">
        <v>2418.8816</v>
      </c>
      <c r="C20" s="73">
        <v>1243.5648</v>
      </c>
      <c r="D20" s="73">
        <v>1175.3168</v>
      </c>
      <c r="E20" s="41"/>
      <c r="F20" s="75">
        <v>52</v>
      </c>
      <c r="G20" s="71">
        <v>2606.7327999999998</v>
      </c>
      <c r="H20" s="72">
        <v>1265.4896</v>
      </c>
      <c r="I20" s="72">
        <v>1341.2432</v>
      </c>
      <c r="J20" s="55"/>
      <c r="K20" s="51"/>
    </row>
    <row r="21" spans="1:11" ht="12.75">
      <c r="A21" s="44">
        <f t="shared" si="0"/>
        <v>17</v>
      </c>
      <c r="B21" s="71">
        <v>2392.0256</v>
      </c>
      <c r="C21" s="73">
        <v>1224.5648</v>
      </c>
      <c r="D21" s="73">
        <v>1167.4608</v>
      </c>
      <c r="E21" s="41"/>
      <c r="F21" s="75">
        <v>53</v>
      </c>
      <c r="G21" s="71">
        <v>2508.2848</v>
      </c>
      <c r="H21" s="72">
        <v>1207.4176</v>
      </c>
      <c r="I21" s="72">
        <v>1300.8672</v>
      </c>
      <c r="J21" s="55"/>
      <c r="K21" s="51"/>
    </row>
    <row r="22" spans="1:11" ht="12.75">
      <c r="A22" s="44">
        <f t="shared" si="0"/>
        <v>18</v>
      </c>
      <c r="B22" s="71">
        <v>2308.2736</v>
      </c>
      <c r="C22" s="73">
        <v>1184.6048</v>
      </c>
      <c r="D22" s="73">
        <v>1123.6688</v>
      </c>
      <c r="E22" s="41"/>
      <c r="F22" s="75">
        <v>54</v>
      </c>
      <c r="G22" s="71">
        <v>2393.9568</v>
      </c>
      <c r="H22" s="72">
        <v>1138.1312</v>
      </c>
      <c r="I22" s="72">
        <v>1255.8256</v>
      </c>
      <c r="J22" s="55"/>
      <c r="K22" s="51"/>
    </row>
    <row r="23" spans="1:11" ht="12.75">
      <c r="A23" s="44">
        <f t="shared" si="0"/>
        <v>19</v>
      </c>
      <c r="B23" s="71">
        <v>2192.0304</v>
      </c>
      <c r="C23" s="73">
        <v>1132.8848</v>
      </c>
      <c r="D23" s="73">
        <v>1059.1456</v>
      </c>
      <c r="E23" s="41"/>
      <c r="F23" s="75">
        <v>55</v>
      </c>
      <c r="G23" s="71">
        <v>2280.8176</v>
      </c>
      <c r="H23" s="72">
        <v>1069.512</v>
      </c>
      <c r="I23" s="72">
        <v>1211.3056</v>
      </c>
      <c r="J23" s="55"/>
      <c r="K23" s="51"/>
    </row>
    <row r="24" spans="1:11" ht="12.75">
      <c r="A24" s="44">
        <f t="shared" si="0"/>
        <v>20</v>
      </c>
      <c r="B24" s="71">
        <v>2084.6736</v>
      </c>
      <c r="C24" s="73">
        <v>1084.0736</v>
      </c>
      <c r="D24" s="73">
        <v>1000.6</v>
      </c>
      <c r="E24" s="41"/>
      <c r="F24" s="75">
        <v>56</v>
      </c>
      <c r="G24" s="71">
        <v>2162.6368</v>
      </c>
      <c r="H24" s="72">
        <v>997.3712</v>
      </c>
      <c r="I24" s="72">
        <v>1165.2656</v>
      </c>
      <c r="J24" s="55"/>
      <c r="K24" s="51"/>
    </row>
    <row r="25" spans="1:11" ht="12.75">
      <c r="A25" s="44">
        <f t="shared" si="0"/>
        <v>21</v>
      </c>
      <c r="B25" s="71">
        <v>1974.3584</v>
      </c>
      <c r="C25" s="73">
        <v>1033.6688</v>
      </c>
      <c r="D25" s="73">
        <v>940.6896</v>
      </c>
      <c r="E25" s="41"/>
      <c r="F25" s="75">
        <v>57</v>
      </c>
      <c r="G25" s="71">
        <v>2073.4848</v>
      </c>
      <c r="H25" s="72">
        <v>943.3632</v>
      </c>
      <c r="I25" s="72">
        <v>1130.1216</v>
      </c>
      <c r="J25" s="55"/>
      <c r="K25" s="51"/>
    </row>
    <row r="26" spans="1:11" ht="12.75">
      <c r="A26" s="44">
        <f t="shared" si="0"/>
        <v>22</v>
      </c>
      <c r="B26" s="71">
        <v>1907.0704</v>
      </c>
      <c r="C26" s="73">
        <v>1001.8688</v>
      </c>
      <c r="D26" s="73">
        <v>905.2016</v>
      </c>
      <c r="E26" s="41"/>
      <c r="F26" s="75">
        <v>58</v>
      </c>
      <c r="G26" s="71">
        <v>2031.1648</v>
      </c>
      <c r="H26" s="72">
        <v>918.8992</v>
      </c>
      <c r="I26" s="72">
        <v>1112.2656</v>
      </c>
      <c r="J26" s="55"/>
      <c r="K26" s="51"/>
    </row>
    <row r="27" spans="1:11" ht="12.75">
      <c r="A27" s="44">
        <f t="shared" si="0"/>
        <v>23</v>
      </c>
      <c r="B27" s="71">
        <v>1908.7504</v>
      </c>
      <c r="C27" s="73">
        <v>999.7168</v>
      </c>
      <c r="D27" s="73">
        <v>909.0336</v>
      </c>
      <c r="E27" s="41"/>
      <c r="F27" s="75">
        <v>59</v>
      </c>
      <c r="G27" s="71">
        <v>2019.8960000000002</v>
      </c>
      <c r="H27" s="72">
        <v>913.8544</v>
      </c>
      <c r="I27" s="72">
        <v>1106.0416</v>
      </c>
      <c r="J27" s="55"/>
      <c r="K27" s="51"/>
    </row>
    <row r="28" spans="1:11" ht="12.75">
      <c r="A28" s="44">
        <f t="shared" si="0"/>
        <v>24</v>
      </c>
      <c r="B28" s="71">
        <v>1957.1471999999999</v>
      </c>
      <c r="C28" s="73">
        <v>1017.672</v>
      </c>
      <c r="D28" s="73">
        <v>939.4752</v>
      </c>
      <c r="E28" s="41"/>
      <c r="F28" s="75">
        <v>60</v>
      </c>
      <c r="G28" s="71">
        <v>2004.7248</v>
      </c>
      <c r="H28" s="72">
        <v>905.8368</v>
      </c>
      <c r="I28" s="72">
        <v>1098.888</v>
      </c>
      <c r="J28" s="55"/>
      <c r="K28" s="51"/>
    </row>
    <row r="29" spans="1:11" ht="12.75">
      <c r="A29" s="44">
        <f t="shared" si="0"/>
        <v>25</v>
      </c>
      <c r="B29" s="71">
        <v>2003.6352000000002</v>
      </c>
      <c r="C29" s="73">
        <v>1035.192</v>
      </c>
      <c r="D29" s="73">
        <v>968.4432</v>
      </c>
      <c r="E29" s="41"/>
      <c r="F29" s="75">
        <v>61</v>
      </c>
      <c r="G29" s="71">
        <v>1990.9984</v>
      </c>
      <c r="H29" s="72">
        <v>898.2976</v>
      </c>
      <c r="I29" s="72">
        <v>1092.7008</v>
      </c>
      <c r="J29" s="55"/>
      <c r="K29" s="51"/>
    </row>
    <row r="30" spans="1:11" ht="12.75">
      <c r="A30" s="44">
        <f t="shared" si="0"/>
        <v>26</v>
      </c>
      <c r="B30" s="71">
        <v>2057.4192</v>
      </c>
      <c r="C30" s="73">
        <v>1056.4352</v>
      </c>
      <c r="D30" s="73">
        <v>1000.984</v>
      </c>
      <c r="E30" s="41"/>
      <c r="F30" s="75">
        <v>62</v>
      </c>
      <c r="G30" s="71">
        <v>1978.1984</v>
      </c>
      <c r="H30" s="72">
        <v>890.7616</v>
      </c>
      <c r="I30" s="72">
        <v>1087.4368</v>
      </c>
      <c r="J30" s="55"/>
      <c r="K30" s="51"/>
    </row>
    <row r="31" spans="1:11" ht="12.75">
      <c r="A31" s="44">
        <f t="shared" si="0"/>
        <v>27</v>
      </c>
      <c r="B31" s="71">
        <v>2112.4592000000002</v>
      </c>
      <c r="C31" s="73">
        <v>1077.4672</v>
      </c>
      <c r="D31" s="73">
        <v>1034.992</v>
      </c>
      <c r="E31" s="41"/>
      <c r="F31" s="75">
        <v>63</v>
      </c>
      <c r="G31" s="71">
        <v>1962.0224</v>
      </c>
      <c r="H31" s="72">
        <v>880.4096</v>
      </c>
      <c r="I31" s="72">
        <v>1081.6128</v>
      </c>
      <c r="J31" s="55"/>
      <c r="K31" s="51"/>
    </row>
    <row r="32" spans="1:11" ht="12.75">
      <c r="A32" s="44">
        <f t="shared" si="0"/>
        <v>28</v>
      </c>
      <c r="B32" s="71">
        <v>2160.6992</v>
      </c>
      <c r="C32" s="73">
        <v>1094.2832</v>
      </c>
      <c r="D32" s="73">
        <v>1066.416</v>
      </c>
      <c r="E32" s="41"/>
      <c r="F32" s="75">
        <v>64</v>
      </c>
      <c r="G32" s="71">
        <v>1943.056</v>
      </c>
      <c r="H32" s="72">
        <v>867.6944</v>
      </c>
      <c r="I32" s="72">
        <v>1075.3616</v>
      </c>
      <c r="J32" s="55"/>
      <c r="K32" s="51"/>
    </row>
    <row r="33" spans="1:11" ht="12.75">
      <c r="A33" s="44">
        <f t="shared" si="0"/>
        <v>29</v>
      </c>
      <c r="B33" s="71">
        <v>2206.7871999999998</v>
      </c>
      <c r="C33" s="73">
        <v>1109.6224</v>
      </c>
      <c r="D33" s="73">
        <v>1097.1648</v>
      </c>
      <c r="E33" s="41"/>
      <c r="F33" s="75">
        <v>65</v>
      </c>
      <c r="G33" s="71">
        <v>1927.3376</v>
      </c>
      <c r="H33" s="72">
        <v>856.9728</v>
      </c>
      <c r="I33" s="72">
        <v>1070.3648</v>
      </c>
      <c r="J33" s="55"/>
      <c r="K33" s="51"/>
    </row>
    <row r="34" spans="1:11" ht="12.75">
      <c r="A34" s="44">
        <f t="shared" si="0"/>
        <v>30</v>
      </c>
      <c r="B34" s="71">
        <v>2259.8928</v>
      </c>
      <c r="C34" s="73">
        <v>1128.1104</v>
      </c>
      <c r="D34" s="73">
        <v>1131.7824</v>
      </c>
      <c r="E34" s="41"/>
      <c r="F34" s="75">
        <v>66</v>
      </c>
      <c r="G34" s="71">
        <v>1915.04</v>
      </c>
      <c r="H34" s="72">
        <v>848.6752</v>
      </c>
      <c r="I34" s="72">
        <v>1066.3648</v>
      </c>
      <c r="J34" s="55"/>
      <c r="K34" s="51"/>
    </row>
    <row r="35" spans="1:11" ht="12.75">
      <c r="A35" s="44">
        <f t="shared" si="0"/>
        <v>31</v>
      </c>
      <c r="B35" s="71">
        <v>2313.9408000000003</v>
      </c>
      <c r="C35" s="73">
        <v>1146.28</v>
      </c>
      <c r="D35" s="73">
        <v>1167.6608</v>
      </c>
      <c r="E35" s="41"/>
      <c r="F35" s="75">
        <v>67</v>
      </c>
      <c r="G35" s="71">
        <v>1891.216</v>
      </c>
      <c r="H35" s="72">
        <v>831.5872</v>
      </c>
      <c r="I35" s="72">
        <v>1059.6288</v>
      </c>
      <c r="J35" s="55"/>
      <c r="K35" s="51"/>
    </row>
    <row r="36" spans="1:11" ht="12.75">
      <c r="A36" s="44">
        <f t="shared" si="0"/>
        <v>32</v>
      </c>
      <c r="B36" s="71">
        <v>2381.4608</v>
      </c>
      <c r="C36" s="73">
        <v>1173.624</v>
      </c>
      <c r="D36" s="73">
        <v>1207.8368</v>
      </c>
      <c r="E36" s="41"/>
      <c r="F36" s="75">
        <v>68</v>
      </c>
      <c r="G36" s="71">
        <v>1849.456</v>
      </c>
      <c r="H36" s="72">
        <v>800.9712</v>
      </c>
      <c r="I36" s="72">
        <v>1048.4848</v>
      </c>
      <c r="J36" s="55"/>
      <c r="K36" s="51"/>
    </row>
    <row r="37" spans="1:11" ht="12.75">
      <c r="A37" s="44">
        <f t="shared" si="0"/>
        <v>33</v>
      </c>
      <c r="B37" s="71">
        <v>2468.2208</v>
      </c>
      <c r="C37" s="73">
        <v>1214.504</v>
      </c>
      <c r="D37" s="73">
        <v>1253.7168</v>
      </c>
      <c r="E37" s="41"/>
      <c r="F37" s="75">
        <v>69</v>
      </c>
      <c r="G37" s="71">
        <v>1795.9504</v>
      </c>
      <c r="H37" s="72">
        <v>761.7936</v>
      </c>
      <c r="I37" s="72">
        <v>1034.1568</v>
      </c>
      <c r="J37" s="55"/>
      <c r="K37" s="51"/>
    </row>
    <row r="38" spans="1:11" ht="12.75">
      <c r="A38" s="44">
        <f t="shared" si="0"/>
        <v>34</v>
      </c>
      <c r="B38" s="76">
        <v>2564.4848</v>
      </c>
      <c r="C38" s="77">
        <v>1262.4816</v>
      </c>
      <c r="D38" s="77">
        <v>1302.0032</v>
      </c>
      <c r="E38" s="79"/>
      <c r="F38" s="78" t="s">
        <v>59</v>
      </c>
      <c r="G38" s="77">
        <v>26184</v>
      </c>
      <c r="H38" s="77">
        <v>9300</v>
      </c>
      <c r="I38" s="77">
        <v>16884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105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0" ht="15.75" customHeight="1">
      <c r="A3" s="63" t="s">
        <v>5</v>
      </c>
      <c r="B3" s="71">
        <f>SUM(B4:B38,G3:G38)</f>
        <v>215441.99999999988</v>
      </c>
      <c r="C3" s="72">
        <f>SUM(C4:C38,H3:H38)</f>
        <v>101089.00000000001</v>
      </c>
      <c r="D3" s="72">
        <f>SUM(D4:D38,I3:I38)</f>
        <v>114352.99999999999</v>
      </c>
      <c r="E3" s="41"/>
      <c r="F3" s="75">
        <v>35</v>
      </c>
      <c r="G3" s="71">
        <v>3371.9696</v>
      </c>
      <c r="H3" s="72">
        <v>1628.6576</v>
      </c>
      <c r="I3" s="72">
        <v>1743.312</v>
      </c>
      <c r="J3" s="55"/>
    </row>
    <row r="4" spans="1:10" ht="12.75">
      <c r="A4" s="44" t="s">
        <v>11</v>
      </c>
      <c r="B4" s="71">
        <v>2631.5424000000003</v>
      </c>
      <c r="C4" s="72">
        <v>1343.9824</v>
      </c>
      <c r="D4" s="72">
        <v>1287.56</v>
      </c>
      <c r="E4" s="41"/>
      <c r="F4" s="75">
        <v>36</v>
      </c>
      <c r="G4" s="71">
        <v>3437.9296</v>
      </c>
      <c r="H4" s="72">
        <v>1659.4176</v>
      </c>
      <c r="I4" s="72">
        <v>1778.512</v>
      </c>
      <c r="J4" s="55"/>
    </row>
    <row r="5" spans="1:10" ht="12.75">
      <c r="A5" s="44">
        <f aca="true" t="shared" si="0" ref="A5:A38">A4+1</f>
        <v>1</v>
      </c>
      <c r="B5" s="71">
        <v>2664.648</v>
      </c>
      <c r="C5" s="72">
        <v>1356.864</v>
      </c>
      <c r="D5" s="72">
        <v>1307.784</v>
      </c>
      <c r="E5" s="41"/>
      <c r="F5" s="75">
        <v>37</v>
      </c>
      <c r="G5" s="71">
        <v>3458.8016</v>
      </c>
      <c r="H5" s="72">
        <v>1669.3696</v>
      </c>
      <c r="I5" s="72">
        <v>1789.432</v>
      </c>
      <c r="J5" s="55"/>
    </row>
    <row r="6" spans="1:10" ht="12.75">
      <c r="A6" s="44">
        <f t="shared" si="0"/>
        <v>2</v>
      </c>
      <c r="B6" s="71">
        <v>2684.8</v>
      </c>
      <c r="C6" s="72">
        <v>1364.112</v>
      </c>
      <c r="D6" s="72">
        <v>1320.688</v>
      </c>
      <c r="E6" s="41"/>
      <c r="F6" s="75">
        <v>38</v>
      </c>
      <c r="G6" s="71">
        <v>3415.8096</v>
      </c>
      <c r="H6" s="72">
        <v>1649.8576</v>
      </c>
      <c r="I6" s="72">
        <v>1765.952</v>
      </c>
      <c r="J6" s="55"/>
    </row>
    <row r="7" spans="1:10" ht="12.75">
      <c r="A7" s="44">
        <f t="shared" si="0"/>
        <v>3</v>
      </c>
      <c r="B7" s="71">
        <v>2693.552</v>
      </c>
      <c r="C7" s="72">
        <v>1366.448</v>
      </c>
      <c r="D7" s="72">
        <v>1327.104</v>
      </c>
      <c r="E7" s="41"/>
      <c r="F7" s="75">
        <v>39</v>
      </c>
      <c r="G7" s="71">
        <v>3332.4896</v>
      </c>
      <c r="H7" s="72">
        <v>1611.6976</v>
      </c>
      <c r="I7" s="72">
        <v>1720.792</v>
      </c>
      <c r="J7" s="55"/>
    </row>
    <row r="8" spans="1:10" ht="12.75">
      <c r="A8" s="44">
        <f t="shared" si="0"/>
        <v>4</v>
      </c>
      <c r="B8" s="71">
        <v>2692.4575999999997</v>
      </c>
      <c r="C8" s="72">
        <v>1364.5936</v>
      </c>
      <c r="D8" s="72">
        <v>1327.864</v>
      </c>
      <c r="E8" s="41"/>
      <c r="F8" s="75">
        <v>40</v>
      </c>
      <c r="G8" s="71">
        <v>3246.1648</v>
      </c>
      <c r="H8" s="72">
        <v>1571.8032</v>
      </c>
      <c r="I8" s="72">
        <v>1674.3616</v>
      </c>
      <c r="J8" s="55"/>
    </row>
    <row r="9" spans="1:10" ht="12.75">
      <c r="A9" s="44">
        <f t="shared" si="0"/>
        <v>5</v>
      </c>
      <c r="B9" s="71">
        <v>2683.0704</v>
      </c>
      <c r="C9" s="72">
        <v>1359.2704</v>
      </c>
      <c r="D9" s="72">
        <v>1323.8</v>
      </c>
      <c r="E9" s="41"/>
      <c r="F9" s="75">
        <v>41</v>
      </c>
      <c r="G9" s="71">
        <v>3143.384</v>
      </c>
      <c r="H9" s="72">
        <v>1523.7216</v>
      </c>
      <c r="I9" s="72">
        <v>1619.6624</v>
      </c>
      <c r="J9" s="55"/>
    </row>
    <row r="10" spans="1:10" ht="12.75">
      <c r="A10" s="44">
        <f t="shared" si="0"/>
        <v>6</v>
      </c>
      <c r="B10" s="71">
        <v>2666.944</v>
      </c>
      <c r="C10" s="72">
        <v>1351.2</v>
      </c>
      <c r="D10" s="72">
        <v>1315.744</v>
      </c>
      <c r="E10" s="41"/>
      <c r="F10" s="75">
        <v>42</v>
      </c>
      <c r="G10" s="71">
        <v>3080.2960000000003</v>
      </c>
      <c r="H10" s="72">
        <v>1494.5136</v>
      </c>
      <c r="I10" s="72">
        <v>1585.7824</v>
      </c>
      <c r="J10" s="55"/>
    </row>
    <row r="11" spans="1:10" ht="12.75">
      <c r="A11" s="44">
        <f t="shared" si="0"/>
        <v>7</v>
      </c>
      <c r="B11" s="71">
        <v>2645.632</v>
      </c>
      <c r="C11" s="72">
        <v>1341.104</v>
      </c>
      <c r="D11" s="72">
        <v>1304.528</v>
      </c>
      <c r="E11" s="41"/>
      <c r="F11" s="75">
        <v>43</v>
      </c>
      <c r="G11" s="71">
        <v>3086.712</v>
      </c>
      <c r="H11" s="72">
        <v>1498.3776</v>
      </c>
      <c r="I11" s="72">
        <v>1588.3344</v>
      </c>
      <c r="J11" s="55"/>
    </row>
    <row r="12" spans="1:10" ht="12.75">
      <c r="A12" s="44">
        <f t="shared" si="0"/>
        <v>8</v>
      </c>
      <c r="B12" s="71">
        <v>2620.688</v>
      </c>
      <c r="C12" s="72">
        <v>1329.704</v>
      </c>
      <c r="D12" s="72">
        <v>1290.984</v>
      </c>
      <c r="E12" s="41"/>
      <c r="F12" s="75">
        <v>44</v>
      </c>
      <c r="G12" s="71">
        <v>3134.4432</v>
      </c>
      <c r="H12" s="72">
        <v>1521.584</v>
      </c>
      <c r="I12" s="72">
        <v>1612.8592</v>
      </c>
      <c r="J12" s="55"/>
    </row>
    <row r="13" spans="1:10" ht="12.75">
      <c r="A13" s="44">
        <f t="shared" si="0"/>
        <v>9</v>
      </c>
      <c r="B13" s="71">
        <v>2593.6656000000003</v>
      </c>
      <c r="C13" s="72">
        <v>1317.7216</v>
      </c>
      <c r="D13" s="72">
        <v>1275.944</v>
      </c>
      <c r="E13" s="41"/>
      <c r="F13" s="75">
        <v>45</v>
      </c>
      <c r="G13" s="71">
        <v>3166.2655999999997</v>
      </c>
      <c r="H13" s="72">
        <v>1536.8912</v>
      </c>
      <c r="I13" s="72">
        <v>1629.3744</v>
      </c>
      <c r="J13" s="55"/>
    </row>
    <row r="14" spans="1:10" ht="12.75">
      <c r="A14" s="44">
        <f t="shared" si="0"/>
        <v>10</v>
      </c>
      <c r="B14" s="71">
        <v>2561.5824000000002</v>
      </c>
      <c r="C14" s="73">
        <v>1303.4016</v>
      </c>
      <c r="D14" s="73">
        <v>1258.1808</v>
      </c>
      <c r="E14" s="41"/>
      <c r="F14" s="75">
        <v>46</v>
      </c>
      <c r="G14" s="71">
        <v>3194.5552</v>
      </c>
      <c r="H14" s="72">
        <v>1550.5712</v>
      </c>
      <c r="I14" s="72">
        <v>1643.984</v>
      </c>
      <c r="J14" s="55"/>
    </row>
    <row r="15" spans="1:10" ht="12.75">
      <c r="A15" s="44">
        <f t="shared" si="0"/>
        <v>11</v>
      </c>
      <c r="B15" s="71">
        <v>2521.456</v>
      </c>
      <c r="C15" s="73">
        <v>1284.9888</v>
      </c>
      <c r="D15" s="73">
        <v>1236.4672</v>
      </c>
      <c r="E15" s="41"/>
      <c r="F15" s="75">
        <v>47</v>
      </c>
      <c r="G15" s="71">
        <v>3197.0992</v>
      </c>
      <c r="H15" s="72">
        <v>1549.4272</v>
      </c>
      <c r="I15" s="72">
        <v>1647.672</v>
      </c>
      <c r="J15" s="55"/>
    </row>
    <row r="16" spans="1:10" ht="12.75">
      <c r="A16" s="44">
        <f t="shared" si="0"/>
        <v>12</v>
      </c>
      <c r="B16" s="71">
        <v>2497.52</v>
      </c>
      <c r="C16" s="73">
        <v>1275.5888</v>
      </c>
      <c r="D16" s="73">
        <v>1221.9312</v>
      </c>
      <c r="E16" s="41"/>
      <c r="F16" s="75">
        <v>48</v>
      </c>
      <c r="G16" s="71">
        <v>3157.3792000000003</v>
      </c>
      <c r="H16" s="72">
        <v>1524.4112</v>
      </c>
      <c r="I16" s="72">
        <v>1632.968</v>
      </c>
      <c r="J16" s="55"/>
    </row>
    <row r="17" spans="1:10" ht="12.75">
      <c r="A17" s="44">
        <f t="shared" si="0"/>
        <v>13</v>
      </c>
      <c r="B17" s="71">
        <v>2500.4</v>
      </c>
      <c r="C17" s="73">
        <v>1280.8768</v>
      </c>
      <c r="D17" s="73">
        <v>1219.5232</v>
      </c>
      <c r="E17" s="41"/>
      <c r="F17" s="75">
        <v>49</v>
      </c>
      <c r="G17" s="71">
        <v>3087.7008</v>
      </c>
      <c r="H17" s="72">
        <v>1482.6992</v>
      </c>
      <c r="I17" s="72">
        <v>1605.0016</v>
      </c>
      <c r="J17" s="55"/>
    </row>
    <row r="18" spans="1:10" ht="12.75">
      <c r="A18" s="44">
        <f t="shared" si="0"/>
        <v>14</v>
      </c>
      <c r="B18" s="71">
        <v>2518.0416</v>
      </c>
      <c r="C18" s="73">
        <v>1294.144</v>
      </c>
      <c r="D18" s="73">
        <v>1223.8976</v>
      </c>
      <c r="E18" s="41"/>
      <c r="F18" s="75">
        <v>50</v>
      </c>
      <c r="G18" s="71">
        <v>3022.5696</v>
      </c>
      <c r="H18" s="72">
        <v>1443.1264</v>
      </c>
      <c r="I18" s="72">
        <v>1579.4432</v>
      </c>
      <c r="J18" s="55"/>
    </row>
    <row r="19" spans="1:10" ht="12.75">
      <c r="A19" s="44">
        <f t="shared" si="0"/>
        <v>15</v>
      </c>
      <c r="B19" s="71">
        <v>2534.9136</v>
      </c>
      <c r="C19" s="73">
        <v>1306.424</v>
      </c>
      <c r="D19" s="73">
        <v>1228.4896</v>
      </c>
      <c r="E19" s="41"/>
      <c r="F19" s="75">
        <v>51</v>
      </c>
      <c r="G19" s="71">
        <v>2961.9024</v>
      </c>
      <c r="H19" s="72">
        <v>1405.0592</v>
      </c>
      <c r="I19" s="72">
        <v>1556.8432</v>
      </c>
      <c r="J19" s="55"/>
    </row>
    <row r="20" spans="1:10" ht="12.75">
      <c r="A20" s="44">
        <f t="shared" si="0"/>
        <v>16</v>
      </c>
      <c r="B20" s="71">
        <v>2562.7008</v>
      </c>
      <c r="C20" s="73">
        <v>1323.6112</v>
      </c>
      <c r="D20" s="73">
        <v>1239.0896</v>
      </c>
      <c r="E20" s="41"/>
      <c r="F20" s="75">
        <v>52</v>
      </c>
      <c r="G20" s="71">
        <v>2876.1823999999997</v>
      </c>
      <c r="H20" s="72">
        <v>1356.3152</v>
      </c>
      <c r="I20" s="72">
        <v>1519.8672</v>
      </c>
      <c r="J20" s="55"/>
    </row>
    <row r="21" spans="1:10" ht="12.75">
      <c r="A21" s="44">
        <f t="shared" si="0"/>
        <v>17</v>
      </c>
      <c r="B21" s="71">
        <v>2552.3008</v>
      </c>
      <c r="C21" s="73">
        <v>1320.5632</v>
      </c>
      <c r="D21" s="73">
        <v>1231.7376</v>
      </c>
      <c r="E21" s="41"/>
      <c r="F21" s="75">
        <v>53</v>
      </c>
      <c r="G21" s="71">
        <v>2756.3743999999997</v>
      </c>
      <c r="H21" s="72">
        <v>1293.7312</v>
      </c>
      <c r="I21" s="72">
        <v>1462.6432</v>
      </c>
      <c r="J21" s="55"/>
    </row>
    <row r="22" spans="1:10" ht="12.75">
      <c r="A22" s="44">
        <f t="shared" si="0"/>
        <v>18</v>
      </c>
      <c r="B22" s="71">
        <v>2480.4688</v>
      </c>
      <c r="C22" s="73">
        <v>1285.1792</v>
      </c>
      <c r="D22" s="73">
        <v>1195.2896</v>
      </c>
      <c r="E22" s="41"/>
      <c r="F22" s="75">
        <v>54</v>
      </c>
      <c r="G22" s="71">
        <v>2617.9712</v>
      </c>
      <c r="H22" s="72">
        <v>1223.768</v>
      </c>
      <c r="I22" s="72">
        <v>1394.2032</v>
      </c>
      <c r="J22" s="55"/>
    </row>
    <row r="23" spans="1:10" ht="12.75">
      <c r="A23" s="44">
        <f t="shared" si="0"/>
        <v>19</v>
      </c>
      <c r="B23" s="71">
        <v>2374.616</v>
      </c>
      <c r="C23" s="73">
        <v>1231.2224</v>
      </c>
      <c r="D23" s="73">
        <v>1143.3936</v>
      </c>
      <c r="E23" s="41"/>
      <c r="F23" s="75">
        <v>55</v>
      </c>
      <c r="G23" s="71">
        <v>2481.5119999999997</v>
      </c>
      <c r="H23" s="72">
        <v>1154.2464</v>
      </c>
      <c r="I23" s="72">
        <v>1327.2656</v>
      </c>
      <c r="J23" s="55"/>
    </row>
    <row r="24" spans="1:10" ht="12.75">
      <c r="A24" s="44">
        <f t="shared" si="0"/>
        <v>20</v>
      </c>
      <c r="B24" s="71">
        <v>2282.3648000000003</v>
      </c>
      <c r="C24" s="73">
        <v>1183.7152</v>
      </c>
      <c r="D24" s="73">
        <v>1098.6496</v>
      </c>
      <c r="E24" s="41"/>
      <c r="F24" s="75">
        <v>56</v>
      </c>
      <c r="G24" s="71">
        <v>2338.1023999999998</v>
      </c>
      <c r="H24" s="72">
        <v>1081.4384</v>
      </c>
      <c r="I24" s="72">
        <v>1256.664</v>
      </c>
      <c r="J24" s="55"/>
    </row>
    <row r="25" spans="1:10" ht="12.75">
      <c r="A25" s="44">
        <f t="shared" si="0"/>
        <v>21</v>
      </c>
      <c r="B25" s="71">
        <v>2190.5504</v>
      </c>
      <c r="C25" s="73">
        <v>1136.6432</v>
      </c>
      <c r="D25" s="73">
        <v>1053.9072</v>
      </c>
      <c r="E25" s="41"/>
      <c r="F25" s="75">
        <v>57</v>
      </c>
      <c r="G25" s="71">
        <v>2236.8704</v>
      </c>
      <c r="H25" s="72">
        <v>1028.1024</v>
      </c>
      <c r="I25" s="72">
        <v>1208.768</v>
      </c>
      <c r="J25" s="55"/>
    </row>
    <row r="26" spans="1:10" ht="12.75">
      <c r="A26" s="44">
        <f t="shared" si="0"/>
        <v>22</v>
      </c>
      <c r="B26" s="71">
        <v>2147.1023999999998</v>
      </c>
      <c r="C26" s="73">
        <v>1109.5472</v>
      </c>
      <c r="D26" s="73">
        <v>1037.5552</v>
      </c>
      <c r="E26" s="41"/>
      <c r="F26" s="75">
        <v>58</v>
      </c>
      <c r="G26" s="71">
        <v>2202.8384</v>
      </c>
      <c r="H26" s="72">
        <v>1005.6784</v>
      </c>
      <c r="I26" s="72">
        <v>1197.16</v>
      </c>
      <c r="J26" s="55"/>
    </row>
    <row r="27" spans="1:10" ht="12.75">
      <c r="A27" s="44">
        <f t="shared" si="0"/>
        <v>23</v>
      </c>
      <c r="B27" s="71">
        <v>2179.5344</v>
      </c>
      <c r="C27" s="73">
        <v>1114.3632</v>
      </c>
      <c r="D27" s="73">
        <v>1065.1712</v>
      </c>
      <c r="E27" s="41"/>
      <c r="F27" s="75">
        <v>59</v>
      </c>
      <c r="G27" s="71">
        <v>2212.6768</v>
      </c>
      <c r="H27" s="72">
        <v>1003.5344</v>
      </c>
      <c r="I27" s="72">
        <v>1209.1424</v>
      </c>
      <c r="J27" s="55"/>
    </row>
    <row r="28" spans="1:10" ht="12.75">
      <c r="A28" s="44">
        <f t="shared" si="0"/>
        <v>24</v>
      </c>
      <c r="B28" s="71">
        <v>2264.448</v>
      </c>
      <c r="C28" s="73">
        <v>1141.7312</v>
      </c>
      <c r="D28" s="73">
        <v>1122.7168</v>
      </c>
      <c r="E28" s="41"/>
      <c r="F28" s="75">
        <v>60</v>
      </c>
      <c r="G28" s="71">
        <v>2217.0496000000003</v>
      </c>
      <c r="H28" s="72">
        <v>998.8624</v>
      </c>
      <c r="I28" s="72">
        <v>1218.1872</v>
      </c>
      <c r="J28" s="55"/>
    </row>
    <row r="29" spans="1:10" ht="12.75">
      <c r="A29" s="44">
        <f t="shared" si="0"/>
        <v>25</v>
      </c>
      <c r="B29" s="71">
        <v>2346.5119999999997</v>
      </c>
      <c r="C29" s="73">
        <v>1167.9424</v>
      </c>
      <c r="D29" s="73">
        <v>1178.5696</v>
      </c>
      <c r="E29" s="41"/>
      <c r="F29" s="75">
        <v>61</v>
      </c>
      <c r="G29" s="71">
        <v>2224.6432</v>
      </c>
      <c r="H29" s="72">
        <v>995.3408</v>
      </c>
      <c r="I29" s="72">
        <v>1229.3024</v>
      </c>
      <c r="J29" s="55"/>
    </row>
    <row r="30" spans="1:10" ht="12.75">
      <c r="A30" s="44">
        <f t="shared" si="0"/>
        <v>26</v>
      </c>
      <c r="B30" s="71">
        <v>2431.4896</v>
      </c>
      <c r="C30" s="73">
        <v>1194.8432</v>
      </c>
      <c r="D30" s="73">
        <v>1236.6464</v>
      </c>
      <c r="E30" s="41"/>
      <c r="F30" s="75">
        <v>62</v>
      </c>
      <c r="G30" s="71">
        <v>2226.1152</v>
      </c>
      <c r="H30" s="72">
        <v>990.2448</v>
      </c>
      <c r="I30" s="72">
        <v>1235.8704</v>
      </c>
      <c r="J30" s="55"/>
    </row>
    <row r="31" spans="1:10" ht="12.75">
      <c r="A31" s="44">
        <f t="shared" si="0"/>
        <v>27</v>
      </c>
      <c r="B31" s="71">
        <v>2533.4575999999997</v>
      </c>
      <c r="C31" s="73">
        <v>1233.7072</v>
      </c>
      <c r="D31" s="73">
        <v>1299.7504</v>
      </c>
      <c r="E31" s="41"/>
      <c r="F31" s="75">
        <v>63</v>
      </c>
      <c r="G31" s="71">
        <v>2211.4672</v>
      </c>
      <c r="H31" s="72">
        <v>979.6368</v>
      </c>
      <c r="I31" s="72">
        <v>1231.8304</v>
      </c>
      <c r="J31" s="55"/>
    </row>
    <row r="32" spans="1:10" ht="12.75">
      <c r="A32" s="44">
        <f t="shared" si="0"/>
        <v>28</v>
      </c>
      <c r="B32" s="71">
        <v>2652.1536</v>
      </c>
      <c r="C32" s="73">
        <v>1286.8352</v>
      </c>
      <c r="D32" s="73">
        <v>1365.3184</v>
      </c>
      <c r="E32" s="41"/>
      <c r="F32" s="75">
        <v>64</v>
      </c>
      <c r="G32" s="71">
        <v>2185.7248</v>
      </c>
      <c r="H32" s="72">
        <v>964.9152</v>
      </c>
      <c r="I32" s="72">
        <v>1220.8096</v>
      </c>
      <c r="J32" s="55"/>
    </row>
    <row r="33" spans="1:10" ht="12.75">
      <c r="A33" s="44">
        <f t="shared" si="0"/>
        <v>29</v>
      </c>
      <c r="B33" s="71">
        <v>2780.3872</v>
      </c>
      <c r="C33" s="73">
        <v>1348.672</v>
      </c>
      <c r="D33" s="73">
        <v>1431.7152</v>
      </c>
      <c r="E33" s="41"/>
      <c r="F33" s="75">
        <v>65</v>
      </c>
      <c r="G33" s="71">
        <v>2164.9215999999997</v>
      </c>
      <c r="H33" s="72">
        <v>952.2464</v>
      </c>
      <c r="I33" s="72">
        <v>1212.6752</v>
      </c>
      <c r="J33" s="55"/>
    </row>
    <row r="34" spans="1:10" ht="12.75">
      <c r="A34" s="44">
        <f t="shared" si="0"/>
        <v>30</v>
      </c>
      <c r="B34" s="71">
        <v>2909.3792000000003</v>
      </c>
      <c r="C34" s="73">
        <v>1410.4944</v>
      </c>
      <c r="D34" s="73">
        <v>1498.8848</v>
      </c>
      <c r="E34" s="41"/>
      <c r="F34" s="75">
        <v>66</v>
      </c>
      <c r="G34" s="71">
        <v>2147.0624</v>
      </c>
      <c r="H34" s="72">
        <v>941.3936</v>
      </c>
      <c r="I34" s="72">
        <v>1205.6688</v>
      </c>
      <c r="J34" s="55"/>
    </row>
    <row r="35" spans="1:10" ht="12.75">
      <c r="A35" s="44">
        <f t="shared" si="0"/>
        <v>31</v>
      </c>
      <c r="B35" s="71">
        <v>3038.6639999999998</v>
      </c>
      <c r="C35" s="73">
        <v>1473.0064</v>
      </c>
      <c r="D35" s="73">
        <v>1565.6576</v>
      </c>
      <c r="E35" s="41"/>
      <c r="F35" s="75">
        <v>67</v>
      </c>
      <c r="G35" s="71">
        <v>2118.1904</v>
      </c>
      <c r="H35" s="72">
        <v>922.7216</v>
      </c>
      <c r="I35" s="72">
        <v>1195.4688</v>
      </c>
      <c r="J35" s="55"/>
    </row>
    <row r="36" spans="1:10" ht="12.75">
      <c r="A36" s="44">
        <f t="shared" si="0"/>
        <v>32</v>
      </c>
      <c r="B36" s="71">
        <v>3152.368</v>
      </c>
      <c r="C36" s="73">
        <v>1527.6384</v>
      </c>
      <c r="D36" s="73">
        <v>1624.7296</v>
      </c>
      <c r="E36" s="41"/>
      <c r="F36" s="75">
        <v>68</v>
      </c>
      <c r="G36" s="71">
        <v>2073.3343999999997</v>
      </c>
      <c r="H36" s="72">
        <v>892.3616</v>
      </c>
      <c r="I36" s="72">
        <v>1180.9728</v>
      </c>
      <c r="J36" s="55"/>
    </row>
    <row r="37" spans="1:10" ht="12.75">
      <c r="A37" s="44">
        <f t="shared" si="0"/>
        <v>33</v>
      </c>
      <c r="B37" s="71">
        <v>3240.936</v>
      </c>
      <c r="C37" s="73">
        <v>1568.8864</v>
      </c>
      <c r="D37" s="73">
        <v>1672.0496</v>
      </c>
      <c r="E37" s="41"/>
      <c r="F37" s="75">
        <v>69</v>
      </c>
      <c r="G37" s="71">
        <v>2017.4912</v>
      </c>
      <c r="H37" s="72">
        <v>854.2768</v>
      </c>
      <c r="I37" s="72">
        <v>1163.2144</v>
      </c>
      <c r="J37" s="55"/>
    </row>
    <row r="38" spans="1:10" ht="12.75">
      <c r="A38" s="44">
        <f t="shared" si="0"/>
        <v>34</v>
      </c>
      <c r="B38" s="76">
        <v>3307.6528</v>
      </c>
      <c r="C38" s="77">
        <v>1598.9744</v>
      </c>
      <c r="D38" s="77">
        <v>1708.6784</v>
      </c>
      <c r="E38" s="79"/>
      <c r="F38" s="78" t="s">
        <v>59</v>
      </c>
      <c r="G38" s="77">
        <v>28500</v>
      </c>
      <c r="H38" s="77">
        <v>10231</v>
      </c>
      <c r="I38" s="77">
        <v>18269</v>
      </c>
      <c r="J38" s="55"/>
    </row>
    <row r="39" spans="1:5" ht="12.75">
      <c r="A39" s="49" t="s">
        <v>60</v>
      </c>
      <c r="B39" s="73"/>
      <c r="C39" s="73"/>
      <c r="D39" s="73"/>
      <c r="E39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2" sqref="A2:I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106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57">
        <f>SUM(B4:B38,G3:G38)</f>
        <v>236723.00000000003</v>
      </c>
      <c r="C3" s="57">
        <f>SUM(C4:C38,H3:H38)</f>
        <v>108360.00000000003</v>
      </c>
      <c r="D3" s="57">
        <f>SUM(D4:D38,I3:I38)</f>
        <v>128363.00000000003</v>
      </c>
      <c r="E3" s="64"/>
      <c r="F3" s="75">
        <v>35</v>
      </c>
      <c r="G3" s="71">
        <v>3675.9408</v>
      </c>
      <c r="H3" s="72">
        <v>1730.464</v>
      </c>
      <c r="I3" s="72">
        <v>1945.4768</v>
      </c>
      <c r="J3" s="55"/>
      <c r="K3" s="51"/>
    </row>
    <row r="4" spans="1:11" ht="12.75">
      <c r="A4" s="44" t="s">
        <v>11</v>
      </c>
      <c r="B4" s="71">
        <v>2765.7808</v>
      </c>
      <c r="C4" s="72">
        <v>1452.0032</v>
      </c>
      <c r="D4" s="72">
        <v>1313.7776</v>
      </c>
      <c r="E4" s="41"/>
      <c r="F4" s="75">
        <v>36</v>
      </c>
      <c r="G4" s="71">
        <v>3779.4288</v>
      </c>
      <c r="H4" s="72">
        <v>1783.9472</v>
      </c>
      <c r="I4" s="72">
        <v>1995.4816</v>
      </c>
      <c r="J4" s="55"/>
      <c r="K4" s="51"/>
    </row>
    <row r="5" spans="1:11" ht="12.75">
      <c r="A5" s="44">
        <f aca="true" t="shared" si="0" ref="A5:A38">A4+1</f>
        <v>1</v>
      </c>
      <c r="B5" s="71">
        <v>2740.496</v>
      </c>
      <c r="C5" s="72">
        <v>1426.848</v>
      </c>
      <c r="D5" s="72">
        <v>1313.648</v>
      </c>
      <c r="E5" s="41"/>
      <c r="F5" s="75">
        <v>37</v>
      </c>
      <c r="G5" s="71">
        <v>3828.6768</v>
      </c>
      <c r="H5" s="72">
        <v>1810.6192</v>
      </c>
      <c r="I5" s="72">
        <v>2018.0576</v>
      </c>
      <c r="J5" s="55"/>
      <c r="K5" s="51"/>
    </row>
    <row r="6" spans="1:11" ht="12.75">
      <c r="A6" s="44">
        <f t="shared" si="0"/>
        <v>2</v>
      </c>
      <c r="B6" s="71">
        <v>2712.6</v>
      </c>
      <c r="C6" s="72">
        <v>1403.408</v>
      </c>
      <c r="D6" s="72">
        <v>1309.192</v>
      </c>
      <c r="E6" s="41"/>
      <c r="F6" s="75">
        <v>38</v>
      </c>
      <c r="G6" s="71">
        <v>3797.0288</v>
      </c>
      <c r="H6" s="72">
        <v>1796.9152</v>
      </c>
      <c r="I6" s="72">
        <v>2000.1136</v>
      </c>
      <c r="J6" s="55"/>
      <c r="K6" s="51"/>
    </row>
    <row r="7" spans="1:11" ht="12.75">
      <c r="A7" s="44">
        <f t="shared" si="0"/>
        <v>3</v>
      </c>
      <c r="B7" s="71">
        <v>2682.904</v>
      </c>
      <c r="C7" s="72">
        <v>1381.76</v>
      </c>
      <c r="D7" s="72">
        <v>1301.144</v>
      </c>
      <c r="E7" s="41"/>
      <c r="F7" s="75">
        <v>39</v>
      </c>
      <c r="G7" s="71">
        <v>3712.9248</v>
      </c>
      <c r="H7" s="72">
        <v>1757.0544</v>
      </c>
      <c r="I7" s="72">
        <v>1955.8704</v>
      </c>
      <c r="J7" s="55"/>
      <c r="K7" s="51"/>
    </row>
    <row r="8" spans="1:11" ht="12.75">
      <c r="A8" s="44">
        <f t="shared" si="0"/>
        <v>4</v>
      </c>
      <c r="B8" s="71">
        <v>2652.2192</v>
      </c>
      <c r="C8" s="72">
        <v>1361.9808</v>
      </c>
      <c r="D8" s="72">
        <v>1290.2384</v>
      </c>
      <c r="E8" s="41"/>
      <c r="F8" s="75">
        <v>40</v>
      </c>
      <c r="G8" s="71">
        <v>3628.2192</v>
      </c>
      <c r="H8" s="72">
        <v>1716.72</v>
      </c>
      <c r="I8" s="72">
        <v>1911.4992</v>
      </c>
      <c r="J8" s="55"/>
      <c r="K8" s="51"/>
    </row>
    <row r="9" spans="1:11" ht="12.75">
      <c r="A9" s="44">
        <f t="shared" si="0"/>
        <v>5</v>
      </c>
      <c r="B9" s="71">
        <v>2621.3568</v>
      </c>
      <c r="C9" s="72">
        <v>1344.1472</v>
      </c>
      <c r="D9" s="72">
        <v>1277.2096</v>
      </c>
      <c r="E9" s="41"/>
      <c r="F9" s="75">
        <v>41</v>
      </c>
      <c r="G9" s="71">
        <v>3528.6512000000002</v>
      </c>
      <c r="H9" s="72">
        <v>1668.2544</v>
      </c>
      <c r="I9" s="72">
        <v>1860.3968</v>
      </c>
      <c r="J9" s="55"/>
      <c r="K9" s="51"/>
    </row>
    <row r="10" spans="1:11" ht="12.75">
      <c r="A10" s="44">
        <f t="shared" si="0"/>
        <v>6</v>
      </c>
      <c r="B10" s="71">
        <v>2591.1279999999997</v>
      </c>
      <c r="C10" s="72">
        <v>1328.336</v>
      </c>
      <c r="D10" s="72">
        <v>1262.792</v>
      </c>
      <c r="E10" s="41"/>
      <c r="F10" s="75">
        <v>42</v>
      </c>
      <c r="G10" s="71">
        <v>3457.8192</v>
      </c>
      <c r="H10" s="72">
        <v>1635.2384</v>
      </c>
      <c r="I10" s="72">
        <v>1822.5808</v>
      </c>
      <c r="J10" s="55"/>
      <c r="K10" s="51"/>
    </row>
    <row r="11" spans="1:11" ht="12.75">
      <c r="A11" s="44">
        <f t="shared" si="0"/>
        <v>7</v>
      </c>
      <c r="B11" s="71">
        <v>2562.344</v>
      </c>
      <c r="C11" s="72">
        <v>1314.624</v>
      </c>
      <c r="D11" s="72">
        <v>1247.72</v>
      </c>
      <c r="E11" s="41"/>
      <c r="F11" s="75">
        <v>43</v>
      </c>
      <c r="G11" s="71">
        <v>3441.4112</v>
      </c>
      <c r="H11" s="72">
        <v>1631.1904</v>
      </c>
      <c r="I11" s="72">
        <v>1810.2208</v>
      </c>
      <c r="J11" s="55"/>
      <c r="K11" s="51"/>
    </row>
    <row r="12" spans="1:11" ht="12.75">
      <c r="A12" s="44">
        <f t="shared" si="0"/>
        <v>8</v>
      </c>
      <c r="B12" s="71">
        <v>2535.816</v>
      </c>
      <c r="C12" s="72">
        <v>1303.088</v>
      </c>
      <c r="D12" s="72">
        <v>1232.728</v>
      </c>
      <c r="E12" s="41"/>
      <c r="F12" s="75">
        <v>44</v>
      </c>
      <c r="G12" s="71">
        <v>3456.8992</v>
      </c>
      <c r="H12" s="72">
        <v>1643.5968</v>
      </c>
      <c r="I12" s="72">
        <v>1813.3024</v>
      </c>
      <c r="J12" s="55"/>
      <c r="K12" s="51"/>
    </row>
    <row r="13" spans="1:11" ht="12.75">
      <c r="A13" s="44">
        <f t="shared" si="0"/>
        <v>9</v>
      </c>
      <c r="B13" s="71">
        <v>2512.3552</v>
      </c>
      <c r="C13" s="72">
        <v>1293.8048</v>
      </c>
      <c r="D13" s="72">
        <v>1218.5504</v>
      </c>
      <c r="E13" s="41"/>
      <c r="F13" s="75">
        <v>45</v>
      </c>
      <c r="G13" s="71">
        <v>3457.2208</v>
      </c>
      <c r="H13" s="72">
        <v>1647.776</v>
      </c>
      <c r="I13" s="72">
        <v>1809.4448</v>
      </c>
      <c r="J13" s="55"/>
      <c r="K13" s="51"/>
    </row>
    <row r="14" spans="1:11" ht="12.75">
      <c r="A14" s="44">
        <f t="shared" si="0"/>
        <v>10</v>
      </c>
      <c r="B14" s="71">
        <v>2489.968</v>
      </c>
      <c r="C14" s="73">
        <v>1285.4528</v>
      </c>
      <c r="D14" s="73">
        <v>1204.5152</v>
      </c>
      <c r="E14" s="41"/>
      <c r="F14" s="75">
        <v>46</v>
      </c>
      <c r="G14" s="71">
        <v>3453.1728</v>
      </c>
      <c r="H14" s="72">
        <v>1650.2848</v>
      </c>
      <c r="I14" s="72">
        <v>1802.888</v>
      </c>
      <c r="J14" s="55"/>
      <c r="K14" s="51"/>
    </row>
    <row r="15" spans="1:11" ht="12.75">
      <c r="A15" s="44">
        <f t="shared" si="0"/>
        <v>11</v>
      </c>
      <c r="B15" s="71">
        <v>2466.6607999999997</v>
      </c>
      <c r="C15" s="73">
        <v>1276.7104</v>
      </c>
      <c r="D15" s="73">
        <v>1189.9504</v>
      </c>
      <c r="E15" s="41"/>
      <c r="F15" s="75">
        <v>47</v>
      </c>
      <c r="G15" s="71">
        <v>3429.1808</v>
      </c>
      <c r="H15" s="72">
        <v>1636.9728</v>
      </c>
      <c r="I15" s="72">
        <v>1792.208</v>
      </c>
      <c r="J15" s="55"/>
      <c r="K15" s="51"/>
    </row>
    <row r="16" spans="1:11" ht="12.75">
      <c r="A16" s="44">
        <f t="shared" si="0"/>
        <v>12</v>
      </c>
      <c r="B16" s="71">
        <v>2457.2688</v>
      </c>
      <c r="C16" s="73">
        <v>1274.6464</v>
      </c>
      <c r="D16" s="73">
        <v>1182.6224</v>
      </c>
      <c r="E16" s="41"/>
      <c r="F16" s="75">
        <v>48</v>
      </c>
      <c r="G16" s="71">
        <v>3373.2128000000002</v>
      </c>
      <c r="H16" s="72">
        <v>1598.8368</v>
      </c>
      <c r="I16" s="72">
        <v>1774.376</v>
      </c>
      <c r="J16" s="55"/>
      <c r="K16" s="51"/>
    </row>
    <row r="17" spans="1:11" ht="12.75">
      <c r="A17" s="44">
        <f t="shared" si="0"/>
        <v>13</v>
      </c>
      <c r="B17" s="71">
        <v>2468.2128000000002</v>
      </c>
      <c r="C17" s="73">
        <v>1282.1344</v>
      </c>
      <c r="D17" s="73">
        <v>1186.0784</v>
      </c>
      <c r="E17" s="41"/>
      <c r="F17" s="75">
        <v>49</v>
      </c>
      <c r="G17" s="71">
        <v>3295.2128000000002</v>
      </c>
      <c r="H17" s="72">
        <v>1544.1296</v>
      </c>
      <c r="I17" s="72">
        <v>1751.0832</v>
      </c>
      <c r="J17" s="55"/>
      <c r="K17" s="51"/>
    </row>
    <row r="18" spans="1:11" ht="12.75">
      <c r="A18" s="44">
        <f t="shared" si="0"/>
        <v>14</v>
      </c>
      <c r="B18" s="71">
        <v>2491.8896</v>
      </c>
      <c r="C18" s="73">
        <v>1295.056</v>
      </c>
      <c r="D18" s="73">
        <v>1196.8336</v>
      </c>
      <c r="E18" s="41"/>
      <c r="F18" s="75">
        <v>50</v>
      </c>
      <c r="G18" s="71">
        <v>3221.6512000000002</v>
      </c>
      <c r="H18" s="72">
        <v>1492.1344</v>
      </c>
      <c r="I18" s="72">
        <v>1729.5168</v>
      </c>
      <c r="J18" s="55"/>
      <c r="K18" s="51"/>
    </row>
    <row r="19" spans="1:11" ht="12.75">
      <c r="A19" s="44">
        <f t="shared" si="0"/>
        <v>15</v>
      </c>
      <c r="B19" s="71">
        <v>2518.3456</v>
      </c>
      <c r="C19" s="73">
        <v>1308.8368</v>
      </c>
      <c r="D19" s="73">
        <v>1209.5088</v>
      </c>
      <c r="E19" s="41"/>
      <c r="F19" s="75">
        <v>51</v>
      </c>
      <c r="G19" s="71">
        <v>3152.6272</v>
      </c>
      <c r="H19" s="72">
        <v>1441.4272</v>
      </c>
      <c r="I19" s="72">
        <v>1711.2</v>
      </c>
      <c r="J19" s="55"/>
      <c r="K19" s="51"/>
    </row>
    <row r="20" spans="1:11" ht="12.75">
      <c r="A20" s="44">
        <f t="shared" si="0"/>
        <v>16</v>
      </c>
      <c r="B20" s="71">
        <v>2554.456</v>
      </c>
      <c r="C20" s="73">
        <v>1327.2928</v>
      </c>
      <c r="D20" s="73">
        <v>1227.1632</v>
      </c>
      <c r="E20" s="41"/>
      <c r="F20" s="75">
        <v>52</v>
      </c>
      <c r="G20" s="71">
        <v>3068.1952</v>
      </c>
      <c r="H20" s="72">
        <v>1386.5232</v>
      </c>
      <c r="I20" s="72">
        <v>1681.672</v>
      </c>
      <c r="J20" s="55"/>
      <c r="K20" s="51"/>
    </row>
    <row r="21" spans="1:11" ht="12.75">
      <c r="A21" s="44">
        <f t="shared" si="0"/>
        <v>17</v>
      </c>
      <c r="B21" s="71">
        <v>2570.712</v>
      </c>
      <c r="C21" s="73">
        <v>1331.8048</v>
      </c>
      <c r="D21" s="73">
        <v>1238.9072</v>
      </c>
      <c r="E21" s="41"/>
      <c r="F21" s="75">
        <v>53</v>
      </c>
      <c r="G21" s="71">
        <v>2962.8271999999997</v>
      </c>
      <c r="H21" s="72">
        <v>1327.4192</v>
      </c>
      <c r="I21" s="72">
        <v>1635.408</v>
      </c>
      <c r="J21" s="55"/>
      <c r="K21" s="51"/>
    </row>
    <row r="22" spans="1:11" ht="12.75">
      <c r="A22" s="44">
        <f t="shared" si="0"/>
        <v>18</v>
      </c>
      <c r="B22" s="71">
        <v>2552.992</v>
      </c>
      <c r="C22" s="73">
        <v>1313.5728</v>
      </c>
      <c r="D22" s="73">
        <v>1239.4192</v>
      </c>
      <c r="E22" s="41"/>
      <c r="F22" s="75">
        <v>54</v>
      </c>
      <c r="G22" s="71">
        <v>2847.6992</v>
      </c>
      <c r="H22" s="72">
        <v>1267.496</v>
      </c>
      <c r="I22" s="72">
        <v>1580.2032</v>
      </c>
      <c r="J22" s="55"/>
      <c r="K22" s="51"/>
    </row>
    <row r="23" spans="1:11" ht="12.75">
      <c r="A23" s="44">
        <f t="shared" si="0"/>
        <v>19</v>
      </c>
      <c r="B23" s="71">
        <v>2517.4944</v>
      </c>
      <c r="C23" s="73">
        <v>1282.4928</v>
      </c>
      <c r="D23" s="73">
        <v>1235.0016</v>
      </c>
      <c r="E23" s="41"/>
      <c r="F23" s="75">
        <v>55</v>
      </c>
      <c r="G23" s="71">
        <v>2735.352</v>
      </c>
      <c r="H23" s="72">
        <v>1207.9008</v>
      </c>
      <c r="I23" s="72">
        <v>1527.4512</v>
      </c>
      <c r="J23" s="55"/>
      <c r="K23" s="51"/>
    </row>
    <row r="24" spans="1:11" ht="12.75">
      <c r="A24" s="44">
        <f t="shared" si="0"/>
        <v>20</v>
      </c>
      <c r="B24" s="71">
        <v>2491.7007999999996</v>
      </c>
      <c r="C24" s="73">
        <v>1256.2656</v>
      </c>
      <c r="D24" s="73">
        <v>1235.4352</v>
      </c>
      <c r="E24" s="41"/>
      <c r="F24" s="75">
        <v>56</v>
      </c>
      <c r="G24" s="71">
        <v>2618.2816000000003</v>
      </c>
      <c r="H24" s="72">
        <v>1145.72</v>
      </c>
      <c r="I24" s="72">
        <v>1472.5616</v>
      </c>
      <c r="J24" s="55"/>
      <c r="K24" s="51"/>
    </row>
    <row r="25" spans="1:11" ht="12.75">
      <c r="A25" s="44">
        <f t="shared" si="0"/>
        <v>21</v>
      </c>
      <c r="B25" s="71">
        <v>2466.7088</v>
      </c>
      <c r="C25" s="73">
        <v>1230.1568</v>
      </c>
      <c r="D25" s="73">
        <v>1236.552</v>
      </c>
      <c r="E25" s="41"/>
      <c r="F25" s="75">
        <v>57</v>
      </c>
      <c r="G25" s="71">
        <v>2540.9296</v>
      </c>
      <c r="H25" s="72">
        <v>1103.624</v>
      </c>
      <c r="I25" s="72">
        <v>1437.3056</v>
      </c>
      <c r="J25" s="55"/>
      <c r="K25" s="51"/>
    </row>
    <row r="26" spans="1:11" ht="12.75">
      <c r="A26" s="44">
        <f t="shared" si="0"/>
        <v>22</v>
      </c>
      <c r="B26" s="71">
        <v>2475.0688</v>
      </c>
      <c r="C26" s="73">
        <v>1219.9088</v>
      </c>
      <c r="D26" s="73">
        <v>1255.16</v>
      </c>
      <c r="E26" s="41"/>
      <c r="F26" s="75">
        <v>58</v>
      </c>
      <c r="G26" s="71">
        <v>2525.1056</v>
      </c>
      <c r="H26" s="72">
        <v>1092.168</v>
      </c>
      <c r="I26" s="72">
        <v>1432.9376</v>
      </c>
      <c r="J26" s="55"/>
      <c r="K26" s="51"/>
    </row>
    <row r="27" spans="1:11" ht="12.75">
      <c r="A27" s="44">
        <f t="shared" si="0"/>
        <v>23</v>
      </c>
      <c r="B27" s="71">
        <v>2534.6688</v>
      </c>
      <c r="C27" s="73">
        <v>1234.7648</v>
      </c>
      <c r="D27" s="73">
        <v>1299.904</v>
      </c>
      <c r="E27" s="41"/>
      <c r="F27" s="75">
        <v>59</v>
      </c>
      <c r="G27" s="71">
        <v>2549.3311999999996</v>
      </c>
      <c r="H27" s="72">
        <v>1100.5872</v>
      </c>
      <c r="I27" s="72">
        <v>1448.744</v>
      </c>
      <c r="J27" s="55"/>
      <c r="K27" s="51"/>
    </row>
    <row r="28" spans="1:11" ht="12.75">
      <c r="A28" s="44">
        <f t="shared" si="0"/>
        <v>24</v>
      </c>
      <c r="B28" s="71">
        <v>2628.8527999999997</v>
      </c>
      <c r="C28" s="73">
        <v>1266.904</v>
      </c>
      <c r="D28" s="73">
        <v>1361.9488</v>
      </c>
      <c r="E28" s="41"/>
      <c r="F28" s="75">
        <v>60</v>
      </c>
      <c r="G28" s="71">
        <v>2568.3632</v>
      </c>
      <c r="H28" s="72">
        <v>1107.0976</v>
      </c>
      <c r="I28" s="72">
        <v>1461.2656</v>
      </c>
      <c r="J28" s="55"/>
      <c r="K28" s="51"/>
    </row>
    <row r="29" spans="1:11" ht="12.75">
      <c r="A29" s="44">
        <f t="shared" si="0"/>
        <v>25</v>
      </c>
      <c r="B29" s="71">
        <v>2722.0335999999998</v>
      </c>
      <c r="C29" s="73">
        <v>1298.5824</v>
      </c>
      <c r="D29" s="73">
        <v>1423.4512</v>
      </c>
      <c r="E29" s="41"/>
      <c r="F29" s="75">
        <v>61</v>
      </c>
      <c r="G29" s="71">
        <v>2588.904</v>
      </c>
      <c r="H29" s="72">
        <v>1115.4992</v>
      </c>
      <c r="I29" s="72">
        <v>1473.4048</v>
      </c>
      <c r="J29" s="55"/>
      <c r="K29" s="51"/>
    </row>
    <row r="30" spans="1:11" ht="12.75">
      <c r="A30" s="44">
        <f t="shared" si="0"/>
        <v>26</v>
      </c>
      <c r="B30" s="71">
        <v>2820.0768</v>
      </c>
      <c r="C30" s="73">
        <v>1332.5328</v>
      </c>
      <c r="D30" s="73">
        <v>1487.544</v>
      </c>
      <c r="E30" s="41"/>
      <c r="F30" s="75">
        <v>62</v>
      </c>
      <c r="G30" s="71">
        <v>2604.4080000000004</v>
      </c>
      <c r="H30" s="72">
        <v>1118.9552</v>
      </c>
      <c r="I30" s="72">
        <v>1485.4528</v>
      </c>
      <c r="J30" s="55"/>
      <c r="K30" s="51"/>
    </row>
    <row r="31" spans="1:11" ht="12.75">
      <c r="A31" s="44">
        <f t="shared" si="0"/>
        <v>27</v>
      </c>
      <c r="B31" s="71">
        <v>2918.0768</v>
      </c>
      <c r="C31" s="73">
        <v>1369.5968</v>
      </c>
      <c r="D31" s="73">
        <v>1548.48</v>
      </c>
      <c r="E31" s="41"/>
      <c r="F31" s="75">
        <v>63</v>
      </c>
      <c r="G31" s="71">
        <v>2606.2960000000003</v>
      </c>
      <c r="H31" s="72">
        <v>1111.6832</v>
      </c>
      <c r="I31" s="72">
        <v>1494.6128</v>
      </c>
      <c r="J31" s="55"/>
      <c r="K31" s="51"/>
    </row>
    <row r="32" spans="1:11" ht="12.75">
      <c r="A32" s="44">
        <f t="shared" si="0"/>
        <v>28</v>
      </c>
      <c r="B32" s="71">
        <v>3009.6048</v>
      </c>
      <c r="C32" s="73">
        <v>1408.1488</v>
      </c>
      <c r="D32" s="73">
        <v>1601.456</v>
      </c>
      <c r="E32" s="41"/>
      <c r="F32" s="75">
        <v>64</v>
      </c>
      <c r="G32" s="71">
        <v>2597.0288</v>
      </c>
      <c r="H32" s="72">
        <v>1096.7648</v>
      </c>
      <c r="I32" s="72">
        <v>1500.264</v>
      </c>
      <c r="J32" s="55"/>
      <c r="K32" s="51"/>
    </row>
    <row r="33" spans="1:11" ht="12.75">
      <c r="A33" s="44">
        <f t="shared" si="0"/>
        <v>29</v>
      </c>
      <c r="B33" s="71">
        <v>3097.208</v>
      </c>
      <c r="C33" s="73">
        <v>1448.1392</v>
      </c>
      <c r="D33" s="73">
        <v>1649.0688</v>
      </c>
      <c r="E33" s="41"/>
      <c r="F33" s="75">
        <v>65</v>
      </c>
      <c r="G33" s="71">
        <v>2590.2864</v>
      </c>
      <c r="H33" s="72">
        <v>1083.5712</v>
      </c>
      <c r="I33" s="72">
        <v>1506.7152</v>
      </c>
      <c r="J33" s="55"/>
      <c r="K33" s="51"/>
    </row>
    <row r="34" spans="1:11" ht="12.75">
      <c r="A34" s="44">
        <f t="shared" si="0"/>
        <v>30</v>
      </c>
      <c r="B34" s="71">
        <v>3185.2448</v>
      </c>
      <c r="C34" s="73">
        <v>1488.6928</v>
      </c>
      <c r="D34" s="73">
        <v>1696.552</v>
      </c>
      <c r="E34" s="41"/>
      <c r="F34" s="75">
        <v>66</v>
      </c>
      <c r="G34" s="71">
        <v>2586.5008</v>
      </c>
      <c r="H34" s="72">
        <v>1070.8368</v>
      </c>
      <c r="I34" s="72">
        <v>1515.664</v>
      </c>
      <c r="J34" s="55"/>
      <c r="K34" s="51"/>
    </row>
    <row r="35" spans="1:11" ht="12.75">
      <c r="A35" s="44">
        <f t="shared" si="0"/>
        <v>31</v>
      </c>
      <c r="B35" s="71">
        <v>3267.3024</v>
      </c>
      <c r="C35" s="73">
        <v>1527.0432</v>
      </c>
      <c r="D35" s="73">
        <v>1740.2592</v>
      </c>
      <c r="E35" s="41"/>
      <c r="F35" s="75">
        <v>67</v>
      </c>
      <c r="G35" s="71">
        <v>2558.5328</v>
      </c>
      <c r="H35" s="72">
        <v>1051.4688</v>
      </c>
      <c r="I35" s="72">
        <v>1507.064</v>
      </c>
      <c r="J35" s="55"/>
      <c r="K35" s="51"/>
    </row>
    <row r="36" spans="1:11" ht="12.75">
      <c r="A36" s="44">
        <f t="shared" si="0"/>
        <v>32</v>
      </c>
      <c r="B36" s="71">
        <v>3358.4144</v>
      </c>
      <c r="C36" s="73">
        <v>1571.0512</v>
      </c>
      <c r="D36" s="73">
        <v>1787.3632</v>
      </c>
      <c r="E36" s="41"/>
      <c r="F36" s="75">
        <v>68</v>
      </c>
      <c r="G36" s="71">
        <v>2495.2367999999997</v>
      </c>
      <c r="H36" s="72">
        <v>1023.0608</v>
      </c>
      <c r="I36" s="72">
        <v>1472.176</v>
      </c>
      <c r="J36" s="55"/>
      <c r="K36" s="51"/>
    </row>
    <row r="37" spans="1:11" ht="12.75">
      <c r="A37" s="44">
        <f t="shared" si="0"/>
        <v>33</v>
      </c>
      <c r="B37" s="71">
        <v>3464.6863999999996</v>
      </c>
      <c r="C37" s="73">
        <v>1623.5792</v>
      </c>
      <c r="D37" s="73">
        <v>1841.1072</v>
      </c>
      <c r="E37" s="41"/>
      <c r="F37" s="75">
        <v>69</v>
      </c>
      <c r="G37" s="71">
        <v>2408.4431999999997</v>
      </c>
      <c r="H37" s="72">
        <v>988.0624</v>
      </c>
      <c r="I37" s="72">
        <v>1420.3808</v>
      </c>
      <c r="J37" s="55"/>
      <c r="K37" s="51"/>
    </row>
    <row r="38" spans="1:11" ht="12.75">
      <c r="A38" s="44">
        <f t="shared" si="0"/>
        <v>34</v>
      </c>
      <c r="B38" s="76">
        <v>3574.352</v>
      </c>
      <c r="C38" s="77">
        <v>1678.6336</v>
      </c>
      <c r="D38" s="77">
        <v>1895.7184</v>
      </c>
      <c r="E38" s="79"/>
      <c r="F38" s="78" t="s">
        <v>59</v>
      </c>
      <c r="G38" s="77">
        <v>34103</v>
      </c>
      <c r="H38" s="77">
        <v>12234</v>
      </c>
      <c r="I38" s="77">
        <v>21869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L27" sqref="L27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107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227315.00000000003</v>
      </c>
      <c r="C3" s="72">
        <f>SUM(C4:C38,H3:H38)</f>
        <v>102979.00000000003</v>
      </c>
      <c r="D3" s="72">
        <f>SUM(D4:D38,I3:I38)</f>
        <v>124335.99999999999</v>
      </c>
      <c r="E3" s="41"/>
      <c r="F3" s="75">
        <v>35</v>
      </c>
      <c r="G3" s="71">
        <v>3424.1728000000003</v>
      </c>
      <c r="H3" s="72">
        <v>1619.0144</v>
      </c>
      <c r="I3" s="72">
        <v>1805.1584</v>
      </c>
      <c r="J3" s="55"/>
      <c r="K3" s="51"/>
    </row>
    <row r="4" spans="1:11" ht="12.75">
      <c r="A4" s="44" t="s">
        <v>11</v>
      </c>
      <c r="B4" s="71">
        <v>2449.6112</v>
      </c>
      <c r="C4" s="72">
        <v>1220.168</v>
      </c>
      <c r="D4" s="72">
        <v>1229.4432</v>
      </c>
      <c r="E4" s="41"/>
      <c r="F4" s="75">
        <v>36</v>
      </c>
      <c r="G4" s="71">
        <v>3444.9664000000002</v>
      </c>
      <c r="H4" s="72">
        <v>1622.9024</v>
      </c>
      <c r="I4" s="72">
        <v>1822.064</v>
      </c>
      <c r="J4" s="55"/>
      <c r="K4" s="51"/>
    </row>
    <row r="5" spans="1:11" ht="12.75">
      <c r="A5" s="44">
        <f aca="true" t="shared" si="0" ref="A5:A38">A4+1</f>
        <v>1</v>
      </c>
      <c r="B5" s="71">
        <v>2424.8959999999997</v>
      </c>
      <c r="C5" s="72">
        <v>1213.032</v>
      </c>
      <c r="D5" s="72">
        <v>1211.864</v>
      </c>
      <c r="E5" s="41"/>
      <c r="F5" s="75">
        <v>37</v>
      </c>
      <c r="G5" s="71">
        <v>3450.7344000000003</v>
      </c>
      <c r="H5" s="72">
        <v>1622.1024</v>
      </c>
      <c r="I5" s="72">
        <v>1828.632</v>
      </c>
      <c r="J5" s="55"/>
      <c r="K5" s="51"/>
    </row>
    <row r="6" spans="1:11" ht="12.75">
      <c r="A6" s="44">
        <f t="shared" si="0"/>
        <v>2</v>
      </c>
      <c r="B6" s="71">
        <v>2393.704</v>
      </c>
      <c r="C6" s="72">
        <v>1202.304</v>
      </c>
      <c r="D6" s="72">
        <v>1191.4</v>
      </c>
      <c r="E6" s="41"/>
      <c r="F6" s="75">
        <v>38</v>
      </c>
      <c r="G6" s="71">
        <v>3433.4304</v>
      </c>
      <c r="H6" s="72">
        <v>1614.6224</v>
      </c>
      <c r="I6" s="72">
        <v>1818.808</v>
      </c>
      <c r="J6" s="55"/>
      <c r="K6" s="51"/>
    </row>
    <row r="7" spans="1:11" ht="12.75">
      <c r="A7" s="44">
        <f t="shared" si="0"/>
        <v>3</v>
      </c>
      <c r="B7" s="71">
        <v>2358.008</v>
      </c>
      <c r="C7" s="72">
        <v>1188.872</v>
      </c>
      <c r="D7" s="72">
        <v>1169.136</v>
      </c>
      <c r="E7" s="41"/>
      <c r="F7" s="75">
        <v>39</v>
      </c>
      <c r="G7" s="71">
        <v>3400.696</v>
      </c>
      <c r="H7" s="72">
        <v>1602.3584</v>
      </c>
      <c r="I7" s="72">
        <v>1798.3376</v>
      </c>
      <c r="J7" s="55"/>
      <c r="K7" s="51"/>
    </row>
    <row r="8" spans="1:11" ht="12.75">
      <c r="A8" s="44">
        <f t="shared" si="0"/>
        <v>4</v>
      </c>
      <c r="B8" s="71">
        <v>2319.7808</v>
      </c>
      <c r="C8" s="72">
        <v>1173.624</v>
      </c>
      <c r="D8" s="72">
        <v>1146.1568</v>
      </c>
      <c r="E8" s="41"/>
      <c r="F8" s="75">
        <v>40</v>
      </c>
      <c r="G8" s="71">
        <v>3366.8992</v>
      </c>
      <c r="H8" s="72">
        <v>1588.56</v>
      </c>
      <c r="I8" s="72">
        <v>1778.3392</v>
      </c>
      <c r="J8" s="55"/>
      <c r="K8" s="51"/>
    </row>
    <row r="9" spans="1:11" ht="12.75">
      <c r="A9" s="44">
        <f t="shared" si="0"/>
        <v>5</v>
      </c>
      <c r="B9" s="71">
        <v>2280.9952000000003</v>
      </c>
      <c r="C9" s="72">
        <v>1157.448</v>
      </c>
      <c r="D9" s="72">
        <v>1123.5472</v>
      </c>
      <c r="E9" s="41"/>
      <c r="F9" s="75">
        <v>41</v>
      </c>
      <c r="G9" s="71">
        <v>3327.5824000000002</v>
      </c>
      <c r="H9" s="72">
        <v>1571.8112</v>
      </c>
      <c r="I9" s="72">
        <v>1755.7712</v>
      </c>
      <c r="J9" s="55"/>
      <c r="K9" s="51"/>
    </row>
    <row r="10" spans="1:11" ht="12.75">
      <c r="A10" s="44">
        <f t="shared" si="0"/>
        <v>6</v>
      </c>
      <c r="B10" s="71">
        <v>2243.624</v>
      </c>
      <c r="C10" s="72">
        <v>1141.232</v>
      </c>
      <c r="D10" s="72">
        <v>1102.392</v>
      </c>
      <c r="E10" s="41"/>
      <c r="F10" s="75">
        <v>42</v>
      </c>
      <c r="G10" s="71">
        <v>3294.4064</v>
      </c>
      <c r="H10" s="72">
        <v>1556.5712</v>
      </c>
      <c r="I10" s="72">
        <v>1737.8352</v>
      </c>
      <c r="J10" s="55"/>
      <c r="K10" s="51"/>
    </row>
    <row r="11" spans="1:11" ht="12.75">
      <c r="A11" s="44">
        <f t="shared" si="0"/>
        <v>7</v>
      </c>
      <c r="B11" s="71">
        <v>2209.6400000000003</v>
      </c>
      <c r="C11" s="72">
        <v>1125.864</v>
      </c>
      <c r="D11" s="72">
        <v>1083.776</v>
      </c>
      <c r="E11" s="41"/>
      <c r="F11" s="75">
        <v>43</v>
      </c>
      <c r="G11" s="71">
        <v>3274.1104</v>
      </c>
      <c r="H11" s="72">
        <v>1545.1392</v>
      </c>
      <c r="I11" s="72">
        <v>1728.9712</v>
      </c>
      <c r="J11" s="55"/>
      <c r="K11" s="51"/>
    </row>
    <row r="12" spans="1:11" ht="12.75">
      <c r="A12" s="44">
        <f t="shared" si="0"/>
        <v>8</v>
      </c>
      <c r="B12" s="71">
        <v>2181.016</v>
      </c>
      <c r="C12" s="72">
        <v>1112.232</v>
      </c>
      <c r="D12" s="72">
        <v>1068.784</v>
      </c>
      <c r="E12" s="41"/>
      <c r="F12" s="75">
        <v>44</v>
      </c>
      <c r="G12" s="71">
        <v>3260.0016</v>
      </c>
      <c r="H12" s="72">
        <v>1534.9184</v>
      </c>
      <c r="I12" s="72">
        <v>1725.0832</v>
      </c>
      <c r="J12" s="55"/>
      <c r="K12" s="51"/>
    </row>
    <row r="13" spans="1:11" ht="12.75">
      <c r="A13" s="44">
        <f t="shared" si="0"/>
        <v>9</v>
      </c>
      <c r="B13" s="71">
        <v>2159.7248</v>
      </c>
      <c r="C13" s="72">
        <v>1101.224</v>
      </c>
      <c r="D13" s="72">
        <v>1058.5008</v>
      </c>
      <c r="E13" s="41"/>
      <c r="F13" s="75">
        <v>45</v>
      </c>
      <c r="G13" s="71">
        <v>3239.9024</v>
      </c>
      <c r="H13" s="72">
        <v>1521.9376</v>
      </c>
      <c r="I13" s="72">
        <v>1717.9648</v>
      </c>
      <c r="J13" s="55"/>
      <c r="K13" s="51"/>
    </row>
    <row r="14" spans="1:11" ht="12.75">
      <c r="A14" s="44">
        <f t="shared" si="0"/>
        <v>10</v>
      </c>
      <c r="B14" s="71">
        <v>2144.6528</v>
      </c>
      <c r="C14" s="73">
        <v>1092.5088</v>
      </c>
      <c r="D14" s="73">
        <v>1052.144</v>
      </c>
      <c r="E14" s="41"/>
      <c r="F14" s="75">
        <v>46</v>
      </c>
      <c r="G14" s="71">
        <v>3217.7536</v>
      </c>
      <c r="H14" s="72">
        <v>1508.1008</v>
      </c>
      <c r="I14" s="72">
        <v>1709.6528</v>
      </c>
      <c r="J14" s="55"/>
      <c r="K14" s="51"/>
    </row>
    <row r="15" spans="1:11" ht="12.75">
      <c r="A15" s="44">
        <f t="shared" si="0"/>
        <v>11</v>
      </c>
      <c r="B15" s="71">
        <v>2134.6864</v>
      </c>
      <c r="C15" s="73">
        <v>1085.7552</v>
      </c>
      <c r="D15" s="73">
        <v>1048.9312</v>
      </c>
      <c r="E15" s="41"/>
      <c r="F15" s="75">
        <v>47</v>
      </c>
      <c r="G15" s="71">
        <v>3182.0496000000003</v>
      </c>
      <c r="H15" s="72">
        <v>1485.9328</v>
      </c>
      <c r="I15" s="72">
        <v>1696.1168</v>
      </c>
      <c r="J15" s="55"/>
      <c r="K15" s="51"/>
    </row>
    <row r="16" spans="1:11" ht="12.75">
      <c r="A16" s="44">
        <f t="shared" si="0"/>
        <v>12</v>
      </c>
      <c r="B16" s="71">
        <v>2147.2304000000004</v>
      </c>
      <c r="C16" s="73">
        <v>1087.9472</v>
      </c>
      <c r="D16" s="73">
        <v>1059.2832</v>
      </c>
      <c r="E16" s="41"/>
      <c r="F16" s="75">
        <v>48</v>
      </c>
      <c r="G16" s="71">
        <v>3126.3216</v>
      </c>
      <c r="H16" s="72">
        <v>1451.6688</v>
      </c>
      <c r="I16" s="72">
        <v>1674.6528</v>
      </c>
      <c r="J16" s="55"/>
      <c r="K16" s="51"/>
    </row>
    <row r="17" spans="1:11" ht="12.75">
      <c r="A17" s="44">
        <f t="shared" si="0"/>
        <v>13</v>
      </c>
      <c r="B17" s="71">
        <v>2190.4304</v>
      </c>
      <c r="C17" s="73">
        <v>1102.4112</v>
      </c>
      <c r="D17" s="73">
        <v>1088.0192</v>
      </c>
      <c r="E17" s="41"/>
      <c r="F17" s="75">
        <v>49</v>
      </c>
      <c r="G17" s="71">
        <v>3056.9728</v>
      </c>
      <c r="H17" s="72">
        <v>1409.36</v>
      </c>
      <c r="I17" s="72">
        <v>1647.6128</v>
      </c>
      <c r="J17" s="55"/>
      <c r="K17" s="51"/>
    </row>
    <row r="18" spans="1:11" ht="12.75">
      <c r="A18" s="44">
        <f t="shared" si="0"/>
        <v>14</v>
      </c>
      <c r="B18" s="71">
        <v>2257</v>
      </c>
      <c r="C18" s="73">
        <v>1126.3776</v>
      </c>
      <c r="D18" s="73">
        <v>1130.6224</v>
      </c>
      <c r="E18" s="41"/>
      <c r="F18" s="75">
        <v>50</v>
      </c>
      <c r="G18" s="71">
        <v>2989.2255999999998</v>
      </c>
      <c r="H18" s="72">
        <v>1367.664</v>
      </c>
      <c r="I18" s="72">
        <v>1621.5616</v>
      </c>
      <c r="J18" s="55"/>
      <c r="K18" s="51"/>
    </row>
    <row r="19" spans="1:11" ht="12.75">
      <c r="A19" s="44">
        <f t="shared" si="0"/>
        <v>15</v>
      </c>
      <c r="B19" s="71">
        <v>2326.952</v>
      </c>
      <c r="C19" s="73">
        <v>1151.8272</v>
      </c>
      <c r="D19" s="73">
        <v>1175.1248</v>
      </c>
      <c r="E19" s="41"/>
      <c r="F19" s="75">
        <v>51</v>
      </c>
      <c r="G19" s="71">
        <v>2922.8559999999998</v>
      </c>
      <c r="H19" s="72">
        <v>1325.8592</v>
      </c>
      <c r="I19" s="72">
        <v>1596.9968</v>
      </c>
      <c r="J19" s="55"/>
      <c r="K19" s="51"/>
    </row>
    <row r="20" spans="1:11" ht="12.75">
      <c r="A20" s="44">
        <f t="shared" si="0"/>
        <v>16</v>
      </c>
      <c r="B20" s="71">
        <v>2398.8176000000003</v>
      </c>
      <c r="C20" s="73">
        <v>1178.056</v>
      </c>
      <c r="D20" s="73">
        <v>1220.7616</v>
      </c>
      <c r="E20" s="41"/>
      <c r="F20" s="75">
        <v>52</v>
      </c>
      <c r="G20" s="71">
        <v>2851.064</v>
      </c>
      <c r="H20" s="72">
        <v>1283.7232</v>
      </c>
      <c r="I20" s="72">
        <v>1567.3408</v>
      </c>
      <c r="J20" s="55"/>
      <c r="K20" s="51"/>
    </row>
    <row r="21" spans="1:11" ht="12.75">
      <c r="A21" s="44">
        <f t="shared" si="0"/>
        <v>17</v>
      </c>
      <c r="B21" s="71">
        <v>2491.7776000000003</v>
      </c>
      <c r="C21" s="73">
        <v>1213.912</v>
      </c>
      <c r="D21" s="73">
        <v>1277.8656</v>
      </c>
      <c r="E21" s="41"/>
      <c r="F21" s="75">
        <v>53</v>
      </c>
      <c r="G21" s="71">
        <v>2772.9120000000003</v>
      </c>
      <c r="H21" s="72">
        <v>1242.3472</v>
      </c>
      <c r="I21" s="72">
        <v>1530.5648</v>
      </c>
      <c r="J21" s="55"/>
      <c r="K21" s="51"/>
    </row>
    <row r="22" spans="1:11" ht="12.75">
      <c r="A22" s="44">
        <f t="shared" si="0"/>
        <v>18</v>
      </c>
      <c r="B22" s="71">
        <v>2611.6016</v>
      </c>
      <c r="C22" s="73">
        <v>1262.248</v>
      </c>
      <c r="D22" s="73">
        <v>1349.3536</v>
      </c>
      <c r="E22" s="41"/>
      <c r="F22" s="75">
        <v>54</v>
      </c>
      <c r="G22" s="71">
        <v>2692.9424</v>
      </c>
      <c r="H22" s="72">
        <v>1202.4064</v>
      </c>
      <c r="I22" s="72">
        <v>1490.536</v>
      </c>
      <c r="J22" s="55"/>
      <c r="K22" s="51"/>
    </row>
    <row r="23" spans="1:11" ht="12.75">
      <c r="A23" s="44">
        <f t="shared" si="0"/>
        <v>19</v>
      </c>
      <c r="B23" s="71">
        <v>2746.8512</v>
      </c>
      <c r="C23" s="73">
        <v>1317.9568</v>
      </c>
      <c r="D23" s="73">
        <v>1428.8944</v>
      </c>
      <c r="E23" s="41"/>
      <c r="F23" s="75">
        <v>55</v>
      </c>
      <c r="G23" s="71">
        <v>2614.7072</v>
      </c>
      <c r="H23" s="72">
        <v>1162.864</v>
      </c>
      <c r="I23" s="72">
        <v>1451.8432</v>
      </c>
      <c r="J23" s="55"/>
      <c r="K23" s="51"/>
    </row>
    <row r="24" spans="1:11" ht="12.75">
      <c r="A24" s="44">
        <f t="shared" si="0"/>
        <v>20</v>
      </c>
      <c r="B24" s="71">
        <v>2881.0848</v>
      </c>
      <c r="C24" s="73">
        <v>1373.432</v>
      </c>
      <c r="D24" s="73">
        <v>1507.6528</v>
      </c>
      <c r="E24" s="41"/>
      <c r="F24" s="75">
        <v>56</v>
      </c>
      <c r="G24" s="71">
        <v>2535.1823999999997</v>
      </c>
      <c r="H24" s="72">
        <v>1123.1824</v>
      </c>
      <c r="I24" s="72">
        <v>1412</v>
      </c>
      <c r="J24" s="55"/>
      <c r="K24" s="51"/>
    </row>
    <row r="25" spans="1:11" ht="12.75">
      <c r="A25" s="44">
        <f t="shared" si="0"/>
        <v>21</v>
      </c>
      <c r="B25" s="71">
        <v>3018.5104</v>
      </c>
      <c r="C25" s="73">
        <v>1430.6192</v>
      </c>
      <c r="D25" s="73">
        <v>1587.8912</v>
      </c>
      <c r="E25" s="41"/>
      <c r="F25" s="75">
        <v>57</v>
      </c>
      <c r="G25" s="71">
        <v>2477.0144</v>
      </c>
      <c r="H25" s="72">
        <v>1091.5984</v>
      </c>
      <c r="I25" s="72">
        <v>1385.416</v>
      </c>
      <c r="J25" s="55"/>
      <c r="K25" s="51"/>
    </row>
    <row r="26" spans="1:11" ht="12.75">
      <c r="A26" s="44">
        <f t="shared" si="0"/>
        <v>22</v>
      </c>
      <c r="B26" s="71">
        <v>3131.4064</v>
      </c>
      <c r="C26" s="73">
        <v>1477.8032</v>
      </c>
      <c r="D26" s="73">
        <v>1653.6032</v>
      </c>
      <c r="E26" s="41"/>
      <c r="F26" s="75">
        <v>58</v>
      </c>
      <c r="G26" s="71">
        <v>2451.1104</v>
      </c>
      <c r="H26" s="72">
        <v>1071.8784</v>
      </c>
      <c r="I26" s="72">
        <v>1379.232</v>
      </c>
      <c r="J26" s="55"/>
      <c r="K26" s="51"/>
    </row>
    <row r="27" spans="1:11" ht="12.75">
      <c r="A27" s="44">
        <f t="shared" si="0"/>
        <v>23</v>
      </c>
      <c r="B27" s="71">
        <v>3204.5744</v>
      </c>
      <c r="C27" s="73">
        <v>1508.5072</v>
      </c>
      <c r="D27" s="73">
        <v>1696.0672</v>
      </c>
      <c r="E27" s="41"/>
      <c r="F27" s="75">
        <v>59</v>
      </c>
      <c r="G27" s="71">
        <v>2446.9856</v>
      </c>
      <c r="H27" s="72">
        <v>1060.4768</v>
      </c>
      <c r="I27" s="72">
        <v>1386.5088</v>
      </c>
      <c r="J27" s="55"/>
      <c r="K27" s="51"/>
    </row>
    <row r="28" spans="1:11" ht="12.75">
      <c r="A28" s="44">
        <f t="shared" si="0"/>
        <v>24</v>
      </c>
      <c r="B28" s="71">
        <v>3249.424</v>
      </c>
      <c r="C28" s="73">
        <v>1527.6384</v>
      </c>
      <c r="D28" s="73">
        <v>1721.7856</v>
      </c>
      <c r="E28" s="41"/>
      <c r="F28" s="75">
        <v>60</v>
      </c>
      <c r="G28" s="71">
        <v>2440.6256000000003</v>
      </c>
      <c r="H28" s="72">
        <v>1048.5744</v>
      </c>
      <c r="I28" s="72">
        <v>1392.0512</v>
      </c>
      <c r="J28" s="55"/>
      <c r="K28" s="51"/>
    </row>
    <row r="29" spans="1:11" ht="12.75">
      <c r="A29" s="44">
        <f t="shared" si="0"/>
        <v>25</v>
      </c>
      <c r="B29" s="71">
        <v>3294.7152</v>
      </c>
      <c r="C29" s="73">
        <v>1547.1248</v>
      </c>
      <c r="D29" s="73">
        <v>1747.5904</v>
      </c>
      <c r="E29" s="41"/>
      <c r="F29" s="75">
        <v>61</v>
      </c>
      <c r="G29" s="71">
        <v>2433.6864</v>
      </c>
      <c r="H29" s="72">
        <v>1036.1264</v>
      </c>
      <c r="I29" s="72">
        <v>1397.56</v>
      </c>
      <c r="J29" s="55"/>
      <c r="K29" s="51"/>
    </row>
    <row r="30" spans="1:11" ht="12.75">
      <c r="A30" s="44">
        <f t="shared" si="0"/>
        <v>26</v>
      </c>
      <c r="B30" s="71">
        <v>3337.2784</v>
      </c>
      <c r="C30" s="73">
        <v>1565.2336</v>
      </c>
      <c r="D30" s="73">
        <v>1772.0448</v>
      </c>
      <c r="E30" s="41"/>
      <c r="F30" s="75">
        <v>62</v>
      </c>
      <c r="G30" s="71">
        <v>2431.9904</v>
      </c>
      <c r="H30" s="72">
        <v>1028.4064</v>
      </c>
      <c r="I30" s="72">
        <v>1403.584</v>
      </c>
      <c r="J30" s="55"/>
      <c r="K30" s="51"/>
    </row>
    <row r="31" spans="1:11" ht="12.75">
      <c r="A31" s="44">
        <f t="shared" si="0"/>
        <v>27</v>
      </c>
      <c r="B31" s="71">
        <v>3365.6304</v>
      </c>
      <c r="C31" s="73">
        <v>1579.0896</v>
      </c>
      <c r="D31" s="73">
        <v>1786.5408</v>
      </c>
      <c r="E31" s="41"/>
      <c r="F31" s="75">
        <v>63</v>
      </c>
      <c r="G31" s="71">
        <v>2434.9984</v>
      </c>
      <c r="H31" s="72">
        <v>1026.5664</v>
      </c>
      <c r="I31" s="72">
        <v>1408.432</v>
      </c>
      <c r="J31" s="55"/>
      <c r="K31" s="51"/>
    </row>
    <row r="32" spans="1:11" ht="12.75">
      <c r="A32" s="44">
        <f t="shared" si="0"/>
        <v>28</v>
      </c>
      <c r="B32" s="71">
        <v>3377.7664</v>
      </c>
      <c r="C32" s="73">
        <v>1588.6656</v>
      </c>
      <c r="D32" s="73">
        <v>1789.1008</v>
      </c>
      <c r="E32" s="41"/>
      <c r="F32" s="75">
        <v>64</v>
      </c>
      <c r="G32" s="71">
        <v>2438.6992</v>
      </c>
      <c r="H32" s="72">
        <v>1027.3264</v>
      </c>
      <c r="I32" s="72">
        <v>1411.3728</v>
      </c>
      <c r="J32" s="55"/>
      <c r="K32" s="51"/>
    </row>
    <row r="33" spans="1:11" ht="12.75">
      <c r="A33" s="44">
        <f t="shared" si="0"/>
        <v>29</v>
      </c>
      <c r="B33" s="71">
        <v>3378.6096</v>
      </c>
      <c r="C33" s="73">
        <v>1594.8864</v>
      </c>
      <c r="D33" s="73">
        <v>1783.7232</v>
      </c>
      <c r="E33" s="41"/>
      <c r="F33" s="75">
        <v>65</v>
      </c>
      <c r="G33" s="71">
        <v>2441.3808</v>
      </c>
      <c r="H33" s="72">
        <v>1027.2064</v>
      </c>
      <c r="I33" s="72">
        <v>1414.1744</v>
      </c>
      <c r="J33" s="55"/>
      <c r="K33" s="51"/>
    </row>
    <row r="34" spans="1:11" ht="12.75">
      <c r="A34" s="44">
        <f t="shared" si="0"/>
        <v>30</v>
      </c>
      <c r="B34" s="71">
        <v>3373.3168</v>
      </c>
      <c r="C34" s="73">
        <v>1598.2672</v>
      </c>
      <c r="D34" s="73">
        <v>1775.0496</v>
      </c>
      <c r="E34" s="41"/>
      <c r="F34" s="75">
        <v>66</v>
      </c>
      <c r="G34" s="71">
        <v>2445.4975999999997</v>
      </c>
      <c r="H34" s="72">
        <v>1028.0448</v>
      </c>
      <c r="I34" s="72">
        <v>1417.4528</v>
      </c>
      <c r="J34" s="55"/>
      <c r="K34" s="51"/>
    </row>
    <row r="35" spans="1:11" ht="12.75">
      <c r="A35" s="44">
        <f t="shared" si="0"/>
        <v>31</v>
      </c>
      <c r="B35" s="71">
        <v>3358.7312</v>
      </c>
      <c r="C35" s="73">
        <v>1598.1808</v>
      </c>
      <c r="D35" s="73">
        <v>1760.5504</v>
      </c>
      <c r="E35" s="41"/>
      <c r="F35" s="75">
        <v>67</v>
      </c>
      <c r="G35" s="71">
        <v>2427.2096</v>
      </c>
      <c r="H35" s="72">
        <v>1016.9248</v>
      </c>
      <c r="I35" s="72">
        <v>1410.2848</v>
      </c>
      <c r="J35" s="55"/>
      <c r="K35" s="51"/>
    </row>
    <row r="36" spans="1:11" ht="12.75">
      <c r="A36" s="44">
        <f t="shared" si="0"/>
        <v>32</v>
      </c>
      <c r="B36" s="71">
        <v>3355.2352</v>
      </c>
      <c r="C36" s="73">
        <v>1599.8848</v>
      </c>
      <c r="D36" s="73">
        <v>1755.3504</v>
      </c>
      <c r="E36" s="41"/>
      <c r="F36" s="75">
        <v>68</v>
      </c>
      <c r="G36" s="71">
        <v>2375.1296</v>
      </c>
      <c r="H36" s="72">
        <v>987.4208</v>
      </c>
      <c r="I36" s="72">
        <v>1387.7088</v>
      </c>
      <c r="J36" s="55"/>
      <c r="K36" s="51"/>
    </row>
    <row r="37" spans="1:11" ht="12.75">
      <c r="A37" s="44">
        <f t="shared" si="0"/>
        <v>33</v>
      </c>
      <c r="B37" s="71">
        <v>3372.8271999999997</v>
      </c>
      <c r="C37" s="73">
        <v>1605.8848</v>
      </c>
      <c r="D37" s="73">
        <v>1766.9424</v>
      </c>
      <c r="E37" s="41"/>
      <c r="F37" s="75">
        <v>69</v>
      </c>
      <c r="G37" s="71">
        <v>2299.7824</v>
      </c>
      <c r="H37" s="72">
        <v>945.4032</v>
      </c>
      <c r="I37" s="72">
        <v>1354.3792</v>
      </c>
      <c r="J37" s="55"/>
      <c r="K37" s="51"/>
    </row>
    <row r="38" spans="1:11" ht="12.75">
      <c r="A38" s="44">
        <f t="shared" si="0"/>
        <v>34</v>
      </c>
      <c r="B38" s="76">
        <v>3401.8896</v>
      </c>
      <c r="C38" s="77">
        <v>1613.7824</v>
      </c>
      <c r="D38" s="77">
        <v>1788.1072</v>
      </c>
      <c r="E38" s="79"/>
      <c r="F38" s="78" t="s">
        <v>59</v>
      </c>
      <c r="G38" s="77">
        <v>31320</v>
      </c>
      <c r="H38" s="77">
        <v>11156</v>
      </c>
      <c r="I38" s="77">
        <v>20164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L7" sqref="L7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108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57">
        <f>SUM(B4:B38,G3:G38)</f>
        <v>182550.99999999997</v>
      </c>
      <c r="C3" s="57">
        <f>SUM(C4:C38,H3:H38)</f>
        <v>85478.99999999999</v>
      </c>
      <c r="D3" s="57">
        <f>SUM(D4:D38,I3:I38)</f>
        <v>97072</v>
      </c>
      <c r="E3" s="64"/>
      <c r="F3" s="75">
        <v>35</v>
      </c>
      <c r="G3" s="71">
        <v>2764.1904</v>
      </c>
      <c r="H3" s="72">
        <v>1347.1968</v>
      </c>
      <c r="I3" s="72">
        <v>1416.9936</v>
      </c>
      <c r="J3" s="55"/>
      <c r="K3" s="51"/>
    </row>
    <row r="4" spans="1:11" ht="12.75">
      <c r="A4" s="44" t="s">
        <v>11</v>
      </c>
      <c r="B4" s="71">
        <v>2079.2688</v>
      </c>
      <c r="C4" s="72">
        <v>1004.4096</v>
      </c>
      <c r="D4" s="72">
        <v>1074.8592</v>
      </c>
      <c r="E4" s="41"/>
      <c r="F4" s="75">
        <v>36</v>
      </c>
      <c r="G4" s="71">
        <v>2793.968</v>
      </c>
      <c r="H4" s="72">
        <v>1360.4752</v>
      </c>
      <c r="I4" s="72">
        <v>1433.4928</v>
      </c>
      <c r="J4" s="55"/>
      <c r="K4" s="51"/>
    </row>
    <row r="5" spans="1:11" ht="12.75">
      <c r="A5" s="44">
        <f aca="true" t="shared" si="0" ref="A5:A38">A4+1</f>
        <v>1</v>
      </c>
      <c r="B5" s="71">
        <v>2125.6800000000003</v>
      </c>
      <c r="C5" s="72">
        <v>1059.952</v>
      </c>
      <c r="D5" s="72">
        <v>1065.728</v>
      </c>
      <c r="E5" s="41"/>
      <c r="F5" s="75">
        <v>37</v>
      </c>
      <c r="G5" s="71">
        <v>2805.84</v>
      </c>
      <c r="H5" s="72">
        <v>1363.6832</v>
      </c>
      <c r="I5" s="72">
        <v>1442.1568</v>
      </c>
      <c r="J5" s="55"/>
      <c r="K5" s="51"/>
    </row>
    <row r="6" spans="1:11" ht="12.75">
      <c r="A6" s="44">
        <f t="shared" si="0"/>
        <v>2</v>
      </c>
      <c r="B6" s="71">
        <v>2163.768</v>
      </c>
      <c r="C6" s="72">
        <v>1102.64</v>
      </c>
      <c r="D6" s="72">
        <v>1061.128</v>
      </c>
      <c r="E6" s="41"/>
      <c r="F6" s="75">
        <v>38</v>
      </c>
      <c r="G6" s="71">
        <v>2793.432</v>
      </c>
      <c r="H6" s="72">
        <v>1353.0112</v>
      </c>
      <c r="I6" s="72">
        <v>1440.4208</v>
      </c>
      <c r="J6" s="55"/>
      <c r="K6" s="51"/>
    </row>
    <row r="7" spans="1:11" ht="12.75">
      <c r="A7" s="44">
        <f t="shared" si="0"/>
        <v>3</v>
      </c>
      <c r="B7" s="71">
        <v>2194.288</v>
      </c>
      <c r="C7" s="72">
        <v>1133.888</v>
      </c>
      <c r="D7" s="72">
        <v>1060.4</v>
      </c>
      <c r="E7" s="41"/>
      <c r="F7" s="75">
        <v>39</v>
      </c>
      <c r="G7" s="71">
        <v>2765.5696</v>
      </c>
      <c r="H7" s="72">
        <v>1333.6336</v>
      </c>
      <c r="I7" s="72">
        <v>1431.936</v>
      </c>
      <c r="J7" s="55"/>
      <c r="K7" s="51"/>
    </row>
    <row r="8" spans="1:11" ht="12.75">
      <c r="A8" s="44">
        <f t="shared" si="0"/>
        <v>4</v>
      </c>
      <c r="B8" s="71">
        <v>2217.9952000000003</v>
      </c>
      <c r="C8" s="72">
        <v>1155.1104</v>
      </c>
      <c r="D8" s="72">
        <v>1062.8848</v>
      </c>
      <c r="E8" s="41"/>
      <c r="F8" s="75">
        <v>40</v>
      </c>
      <c r="G8" s="71">
        <v>2733.128</v>
      </c>
      <c r="H8" s="72">
        <v>1312.0976</v>
      </c>
      <c r="I8" s="72">
        <v>1421.0304</v>
      </c>
      <c r="J8" s="55"/>
      <c r="K8" s="51"/>
    </row>
    <row r="9" spans="1:11" ht="12.75">
      <c r="A9" s="44">
        <f t="shared" si="0"/>
        <v>5</v>
      </c>
      <c r="B9" s="71">
        <v>2235.6448</v>
      </c>
      <c r="C9" s="72">
        <v>1167.7216</v>
      </c>
      <c r="D9" s="72">
        <v>1067.9232</v>
      </c>
      <c r="E9" s="41"/>
      <c r="F9" s="75">
        <v>41</v>
      </c>
      <c r="G9" s="71">
        <v>2688.7424</v>
      </c>
      <c r="H9" s="72">
        <v>1284.1696</v>
      </c>
      <c r="I9" s="72">
        <v>1404.5728</v>
      </c>
      <c r="J9" s="55"/>
      <c r="K9" s="51"/>
    </row>
    <row r="10" spans="1:11" ht="12.75">
      <c r="A10" s="44">
        <f t="shared" si="0"/>
        <v>6</v>
      </c>
      <c r="B10" s="71">
        <v>2247.992</v>
      </c>
      <c r="C10" s="72">
        <v>1173.136</v>
      </c>
      <c r="D10" s="72">
        <v>1074.856</v>
      </c>
      <c r="E10" s="41"/>
      <c r="F10" s="75">
        <v>42</v>
      </c>
      <c r="G10" s="71">
        <v>2667.4704</v>
      </c>
      <c r="H10" s="72">
        <v>1269.7216</v>
      </c>
      <c r="I10" s="72">
        <v>1397.7488</v>
      </c>
      <c r="J10" s="55"/>
      <c r="K10" s="51"/>
    </row>
    <row r="11" spans="1:11" ht="12.75">
      <c r="A11" s="44">
        <f t="shared" si="0"/>
        <v>7</v>
      </c>
      <c r="B11" s="71">
        <v>2255.792</v>
      </c>
      <c r="C11" s="72">
        <v>1172.768</v>
      </c>
      <c r="D11" s="72">
        <v>1083.024</v>
      </c>
      <c r="E11" s="41"/>
      <c r="F11" s="75">
        <v>43</v>
      </c>
      <c r="G11" s="71">
        <v>2686.1984</v>
      </c>
      <c r="H11" s="72">
        <v>1278.3696</v>
      </c>
      <c r="I11" s="72">
        <v>1407.8288</v>
      </c>
      <c r="J11" s="55"/>
      <c r="K11" s="51"/>
    </row>
    <row r="12" spans="1:11" ht="12.75">
      <c r="A12" s="44">
        <f t="shared" si="0"/>
        <v>8</v>
      </c>
      <c r="B12" s="71">
        <v>2259.8</v>
      </c>
      <c r="C12" s="72">
        <v>1168.032</v>
      </c>
      <c r="D12" s="72">
        <v>1091.768</v>
      </c>
      <c r="E12" s="41"/>
      <c r="F12" s="75">
        <v>44</v>
      </c>
      <c r="G12" s="71">
        <v>2726.4608</v>
      </c>
      <c r="H12" s="72">
        <v>1299.6416</v>
      </c>
      <c r="I12" s="72">
        <v>1426.8192</v>
      </c>
      <c r="J12" s="55"/>
      <c r="K12" s="51"/>
    </row>
    <row r="13" spans="1:11" ht="12.75">
      <c r="A13" s="44">
        <f t="shared" si="0"/>
        <v>9</v>
      </c>
      <c r="B13" s="71">
        <v>2260.7712</v>
      </c>
      <c r="C13" s="72">
        <v>1160.3424</v>
      </c>
      <c r="D13" s="72">
        <v>1100.4288</v>
      </c>
      <c r="E13" s="41"/>
      <c r="F13" s="75">
        <v>45</v>
      </c>
      <c r="G13" s="71">
        <v>2756.3056</v>
      </c>
      <c r="H13" s="72">
        <v>1315.5168</v>
      </c>
      <c r="I13" s="72">
        <v>1440.7888</v>
      </c>
      <c r="J13" s="55"/>
      <c r="K13" s="51"/>
    </row>
    <row r="14" spans="1:11" ht="12.75">
      <c r="A14" s="44">
        <f t="shared" si="0"/>
        <v>10</v>
      </c>
      <c r="B14" s="71">
        <v>2257.4416</v>
      </c>
      <c r="C14" s="73">
        <v>1148.0176</v>
      </c>
      <c r="D14" s="73">
        <v>1109.424</v>
      </c>
      <c r="E14" s="41"/>
      <c r="F14" s="75">
        <v>46</v>
      </c>
      <c r="G14" s="71">
        <v>2786.2032</v>
      </c>
      <c r="H14" s="72">
        <v>1332.08</v>
      </c>
      <c r="I14" s="72">
        <v>1454.1232</v>
      </c>
      <c r="J14" s="55"/>
      <c r="K14" s="51"/>
    </row>
    <row r="15" spans="1:11" ht="12.75">
      <c r="A15" s="44">
        <f t="shared" si="0"/>
        <v>11</v>
      </c>
      <c r="B15" s="71">
        <v>2248.5472</v>
      </c>
      <c r="C15" s="73">
        <v>1129.376</v>
      </c>
      <c r="D15" s="73">
        <v>1119.1712</v>
      </c>
      <c r="E15" s="41"/>
      <c r="F15" s="75">
        <v>47</v>
      </c>
      <c r="G15" s="71">
        <v>2780.2752</v>
      </c>
      <c r="H15" s="72">
        <v>1328.392</v>
      </c>
      <c r="I15" s="72">
        <v>1451.8832</v>
      </c>
      <c r="J15" s="55"/>
      <c r="K15" s="51"/>
    </row>
    <row r="16" spans="1:11" ht="12.75">
      <c r="A16" s="44">
        <f t="shared" si="0"/>
        <v>12</v>
      </c>
      <c r="B16" s="71">
        <v>2244.9392</v>
      </c>
      <c r="C16" s="73">
        <v>1121.312</v>
      </c>
      <c r="D16" s="73">
        <v>1123.6272</v>
      </c>
      <c r="E16" s="41"/>
      <c r="F16" s="75">
        <v>48</v>
      </c>
      <c r="G16" s="71">
        <v>2718.7472</v>
      </c>
      <c r="H16" s="72">
        <v>1293.008</v>
      </c>
      <c r="I16" s="72">
        <v>1425.7392</v>
      </c>
      <c r="J16" s="55"/>
      <c r="K16" s="51"/>
    </row>
    <row r="17" spans="1:11" ht="12.75">
      <c r="A17" s="44">
        <f t="shared" si="0"/>
        <v>13</v>
      </c>
      <c r="B17" s="71">
        <v>2251.4112</v>
      </c>
      <c r="C17" s="73">
        <v>1131.432</v>
      </c>
      <c r="D17" s="73">
        <v>1119.9792</v>
      </c>
      <c r="E17" s="41"/>
      <c r="F17" s="75">
        <v>49</v>
      </c>
      <c r="G17" s="71">
        <v>2620.4688</v>
      </c>
      <c r="H17" s="72">
        <v>1237.0032</v>
      </c>
      <c r="I17" s="72">
        <v>1383.4656</v>
      </c>
      <c r="J17" s="55"/>
      <c r="K17" s="51"/>
    </row>
    <row r="18" spans="1:11" ht="12.75">
      <c r="A18" s="44">
        <f t="shared" si="0"/>
        <v>14</v>
      </c>
      <c r="B18" s="71">
        <v>2262.6607999999997</v>
      </c>
      <c r="C18" s="73">
        <v>1151.8624</v>
      </c>
      <c r="D18" s="73">
        <v>1110.7984</v>
      </c>
      <c r="E18" s="41"/>
      <c r="F18" s="75">
        <v>50</v>
      </c>
      <c r="G18" s="71">
        <v>2526.1168</v>
      </c>
      <c r="H18" s="72">
        <v>1183.4208</v>
      </c>
      <c r="I18" s="72">
        <v>1342.696</v>
      </c>
      <c r="J18" s="55"/>
      <c r="K18" s="51"/>
    </row>
    <row r="19" spans="1:11" ht="12.75">
      <c r="A19" s="44">
        <f t="shared" si="0"/>
        <v>15</v>
      </c>
      <c r="B19" s="71">
        <v>2272.8256</v>
      </c>
      <c r="C19" s="73">
        <v>1169.696</v>
      </c>
      <c r="D19" s="73">
        <v>1103.1296</v>
      </c>
      <c r="E19" s="41"/>
      <c r="F19" s="75">
        <v>51</v>
      </c>
      <c r="G19" s="71">
        <v>2430.0191999999997</v>
      </c>
      <c r="H19" s="72">
        <v>1128.28</v>
      </c>
      <c r="I19" s="72">
        <v>1301.7392</v>
      </c>
      <c r="J19" s="55"/>
      <c r="K19" s="51"/>
    </row>
    <row r="20" spans="1:11" ht="12.75">
      <c r="A20" s="44">
        <f t="shared" si="0"/>
        <v>16</v>
      </c>
      <c r="B20" s="71">
        <v>2288.1584000000003</v>
      </c>
      <c r="C20" s="73">
        <v>1190.6016</v>
      </c>
      <c r="D20" s="73">
        <v>1097.5568</v>
      </c>
      <c r="E20" s="41"/>
      <c r="F20" s="75">
        <v>52</v>
      </c>
      <c r="G20" s="71">
        <v>2334.5872</v>
      </c>
      <c r="H20" s="72">
        <v>1076.864</v>
      </c>
      <c r="I20" s="72">
        <v>1257.7232</v>
      </c>
      <c r="J20" s="55"/>
      <c r="K20" s="51"/>
    </row>
    <row r="21" spans="1:11" ht="12.75">
      <c r="A21" s="44">
        <f t="shared" si="0"/>
        <v>17</v>
      </c>
      <c r="B21" s="71">
        <v>2281.9264000000003</v>
      </c>
      <c r="C21" s="73">
        <v>1194.7216</v>
      </c>
      <c r="D21" s="73">
        <v>1087.2048</v>
      </c>
      <c r="E21" s="41"/>
      <c r="F21" s="75">
        <v>53</v>
      </c>
      <c r="G21" s="71">
        <v>2245.9152</v>
      </c>
      <c r="H21" s="72">
        <v>1034.328</v>
      </c>
      <c r="I21" s="72">
        <v>1211.5872</v>
      </c>
      <c r="J21" s="55"/>
      <c r="K21" s="51"/>
    </row>
    <row r="22" spans="1:11" ht="12.75">
      <c r="A22" s="44">
        <f t="shared" si="0"/>
        <v>18</v>
      </c>
      <c r="B22" s="71">
        <v>2241.8704</v>
      </c>
      <c r="C22" s="73">
        <v>1171.8656</v>
      </c>
      <c r="D22" s="73">
        <v>1070.0048</v>
      </c>
      <c r="E22" s="41"/>
      <c r="F22" s="75">
        <v>54</v>
      </c>
      <c r="G22" s="71">
        <v>2163.3616</v>
      </c>
      <c r="H22" s="72">
        <v>998.1072</v>
      </c>
      <c r="I22" s="72">
        <v>1165.2544</v>
      </c>
      <c r="J22" s="55"/>
      <c r="K22" s="51"/>
    </row>
    <row r="23" spans="1:11" ht="12.75">
      <c r="A23" s="44">
        <f t="shared" si="0"/>
        <v>19</v>
      </c>
      <c r="B23" s="71">
        <v>2183.2192</v>
      </c>
      <c r="C23" s="73">
        <v>1133.1152</v>
      </c>
      <c r="D23" s="73">
        <v>1050.104</v>
      </c>
      <c r="E23" s="41"/>
      <c r="F23" s="75">
        <v>55</v>
      </c>
      <c r="G23" s="71">
        <v>2078.0047999999997</v>
      </c>
      <c r="H23" s="72">
        <v>959.6032</v>
      </c>
      <c r="I23" s="72">
        <v>1118.4016</v>
      </c>
      <c r="J23" s="55"/>
      <c r="K23" s="51"/>
    </row>
    <row r="24" spans="1:11" ht="12.75">
      <c r="A24" s="44">
        <f t="shared" si="0"/>
        <v>20</v>
      </c>
      <c r="B24" s="71">
        <v>2131.4544</v>
      </c>
      <c r="C24" s="73">
        <v>1098.9744</v>
      </c>
      <c r="D24" s="73">
        <v>1032.48</v>
      </c>
      <c r="E24" s="41"/>
      <c r="F24" s="75">
        <v>56</v>
      </c>
      <c r="G24" s="71">
        <v>1989.0063999999998</v>
      </c>
      <c r="H24" s="72">
        <v>919.4816</v>
      </c>
      <c r="I24" s="72">
        <v>1069.5248</v>
      </c>
      <c r="J24" s="55"/>
      <c r="K24" s="51"/>
    </row>
    <row r="25" spans="1:11" ht="12.75">
      <c r="A25" s="44">
        <f t="shared" si="0"/>
        <v>21</v>
      </c>
      <c r="B25" s="71">
        <v>2079.072</v>
      </c>
      <c r="C25" s="73">
        <v>1064.4208</v>
      </c>
      <c r="D25" s="73">
        <v>1014.6512</v>
      </c>
      <c r="E25" s="41"/>
      <c r="F25" s="75">
        <v>57</v>
      </c>
      <c r="G25" s="71">
        <v>1920.9584</v>
      </c>
      <c r="H25" s="72">
        <v>886.8176</v>
      </c>
      <c r="I25" s="72">
        <v>1034.1408</v>
      </c>
      <c r="J25" s="55"/>
      <c r="K25" s="51"/>
    </row>
    <row r="26" spans="1:11" ht="12.75">
      <c r="A26" s="44">
        <f t="shared" si="0"/>
        <v>22</v>
      </c>
      <c r="B26" s="71">
        <v>2056.008</v>
      </c>
      <c r="C26" s="73">
        <v>1044.4768</v>
      </c>
      <c r="D26" s="73">
        <v>1011.5312</v>
      </c>
      <c r="E26" s="41"/>
      <c r="F26" s="75">
        <v>58</v>
      </c>
      <c r="G26" s="71">
        <v>1884.3904</v>
      </c>
      <c r="H26" s="72">
        <v>864.9376</v>
      </c>
      <c r="I26" s="72">
        <v>1019.4528</v>
      </c>
      <c r="J26" s="55"/>
      <c r="K26" s="51"/>
    </row>
    <row r="27" spans="1:11" ht="12.75">
      <c r="A27" s="44">
        <f t="shared" si="0"/>
        <v>23</v>
      </c>
      <c r="B27" s="71">
        <v>2078.9759999999997</v>
      </c>
      <c r="C27" s="73">
        <v>1048.3968</v>
      </c>
      <c r="D27" s="73">
        <v>1030.5792</v>
      </c>
      <c r="E27" s="41"/>
      <c r="F27" s="75">
        <v>59</v>
      </c>
      <c r="G27" s="71">
        <v>1868.6399999999999</v>
      </c>
      <c r="H27" s="72">
        <v>850.16</v>
      </c>
      <c r="I27" s="72">
        <v>1018.48</v>
      </c>
      <c r="J27" s="55"/>
      <c r="K27" s="51"/>
    </row>
    <row r="28" spans="1:11" ht="12.75">
      <c r="A28" s="44">
        <f t="shared" si="0"/>
        <v>24</v>
      </c>
      <c r="B28" s="71">
        <v>2133.4896</v>
      </c>
      <c r="C28" s="73">
        <v>1068.7312</v>
      </c>
      <c r="D28" s="73">
        <v>1064.7584</v>
      </c>
      <c r="E28" s="41"/>
      <c r="F28" s="75">
        <v>60</v>
      </c>
      <c r="G28" s="71">
        <v>1852.3472000000002</v>
      </c>
      <c r="H28" s="72">
        <v>835.6144</v>
      </c>
      <c r="I28" s="72">
        <v>1016.7328</v>
      </c>
      <c r="J28" s="55"/>
      <c r="K28" s="51"/>
    </row>
    <row r="29" spans="1:11" ht="12.75">
      <c r="A29" s="44">
        <f t="shared" si="0"/>
        <v>25</v>
      </c>
      <c r="B29" s="71">
        <v>2185.8671999999997</v>
      </c>
      <c r="C29" s="73">
        <v>1087.3488</v>
      </c>
      <c r="D29" s="73">
        <v>1098.5184</v>
      </c>
      <c r="E29" s="41"/>
      <c r="F29" s="75">
        <v>61</v>
      </c>
      <c r="G29" s="71">
        <v>1839.5824</v>
      </c>
      <c r="H29" s="72">
        <v>822.84</v>
      </c>
      <c r="I29" s="72">
        <v>1016.7424</v>
      </c>
      <c r="J29" s="55"/>
      <c r="K29" s="51"/>
    </row>
    <row r="30" spans="1:11" ht="12.75">
      <c r="A30" s="44">
        <f t="shared" si="0"/>
        <v>26</v>
      </c>
      <c r="B30" s="71">
        <v>2239.8671999999997</v>
      </c>
      <c r="C30" s="73">
        <v>1106.1632</v>
      </c>
      <c r="D30" s="73">
        <v>1133.704</v>
      </c>
      <c r="E30" s="41"/>
      <c r="F30" s="75">
        <v>62</v>
      </c>
      <c r="G30" s="71">
        <v>1822.3103999999998</v>
      </c>
      <c r="H30" s="72">
        <v>807.28</v>
      </c>
      <c r="I30" s="72">
        <v>1015.0304</v>
      </c>
      <c r="J30" s="55"/>
      <c r="K30" s="51"/>
    </row>
    <row r="31" spans="1:11" ht="12.75">
      <c r="A31" s="44">
        <f t="shared" si="0"/>
        <v>27</v>
      </c>
      <c r="B31" s="71">
        <v>2302.0992</v>
      </c>
      <c r="C31" s="73">
        <v>1131.0432</v>
      </c>
      <c r="D31" s="73">
        <v>1171.056</v>
      </c>
      <c r="E31" s="41"/>
      <c r="F31" s="75">
        <v>63</v>
      </c>
      <c r="G31" s="71">
        <v>1794.3103999999998</v>
      </c>
      <c r="H31" s="72">
        <v>786.024</v>
      </c>
      <c r="I31" s="72">
        <v>1008.2864</v>
      </c>
      <c r="J31" s="55"/>
      <c r="K31" s="51"/>
    </row>
    <row r="32" spans="1:11" ht="12.75">
      <c r="A32" s="44">
        <f t="shared" si="0"/>
        <v>28</v>
      </c>
      <c r="B32" s="71">
        <v>2371.5072</v>
      </c>
      <c r="C32" s="73">
        <v>1162.5392</v>
      </c>
      <c r="D32" s="73">
        <v>1208.968</v>
      </c>
      <c r="E32" s="41"/>
      <c r="F32" s="75">
        <v>64</v>
      </c>
      <c r="G32" s="71">
        <v>1759.4496</v>
      </c>
      <c r="H32" s="72">
        <v>761.2416</v>
      </c>
      <c r="I32" s="72">
        <v>998.208</v>
      </c>
      <c r="J32" s="55"/>
      <c r="K32" s="51"/>
    </row>
    <row r="33" spans="1:11" ht="12.75">
      <c r="A33" s="44">
        <f t="shared" si="0"/>
        <v>29</v>
      </c>
      <c r="B33" s="71">
        <v>2444.6592</v>
      </c>
      <c r="C33" s="73">
        <v>1197.9056</v>
      </c>
      <c r="D33" s="73">
        <v>1246.7536</v>
      </c>
      <c r="E33" s="41"/>
      <c r="F33" s="75">
        <v>65</v>
      </c>
      <c r="G33" s="71">
        <v>1727.7903999999999</v>
      </c>
      <c r="H33" s="72">
        <v>737.8832</v>
      </c>
      <c r="I33" s="72">
        <v>989.9072</v>
      </c>
      <c r="J33" s="55"/>
      <c r="K33" s="51"/>
    </row>
    <row r="34" spans="1:11" ht="12.75">
      <c r="A34" s="44">
        <f t="shared" si="0"/>
        <v>30</v>
      </c>
      <c r="B34" s="71">
        <v>2518.8848</v>
      </c>
      <c r="C34" s="73">
        <v>1233.6304</v>
      </c>
      <c r="D34" s="73">
        <v>1285.2544</v>
      </c>
      <c r="E34" s="41"/>
      <c r="F34" s="75">
        <v>66</v>
      </c>
      <c r="G34" s="71">
        <v>1697.2896</v>
      </c>
      <c r="H34" s="72">
        <v>714.8032</v>
      </c>
      <c r="I34" s="72">
        <v>982.4864</v>
      </c>
      <c r="J34" s="55"/>
      <c r="K34" s="51"/>
    </row>
    <row r="35" spans="1:11" ht="12.75">
      <c r="A35" s="44">
        <f t="shared" si="0"/>
        <v>31</v>
      </c>
      <c r="B35" s="71">
        <v>2594.3648000000003</v>
      </c>
      <c r="C35" s="73">
        <v>1270.1568</v>
      </c>
      <c r="D35" s="73">
        <v>1324.208</v>
      </c>
      <c r="E35" s="41"/>
      <c r="F35" s="75">
        <v>67</v>
      </c>
      <c r="G35" s="71">
        <v>1665.0496</v>
      </c>
      <c r="H35" s="72">
        <v>692.4592</v>
      </c>
      <c r="I35" s="72">
        <v>972.5904</v>
      </c>
      <c r="J35" s="55"/>
      <c r="K35" s="51"/>
    </row>
    <row r="36" spans="1:11" ht="12.75">
      <c r="A36" s="44">
        <f t="shared" si="0"/>
        <v>32</v>
      </c>
      <c r="B36" s="71">
        <v>2658.1568</v>
      </c>
      <c r="C36" s="73">
        <v>1300.6608</v>
      </c>
      <c r="D36" s="73">
        <v>1357.496</v>
      </c>
      <c r="E36" s="41"/>
      <c r="F36" s="75">
        <v>68</v>
      </c>
      <c r="G36" s="71">
        <v>1630.6176</v>
      </c>
      <c r="H36" s="72">
        <v>671.5232</v>
      </c>
      <c r="I36" s="72">
        <v>959.0944</v>
      </c>
      <c r="J36" s="55"/>
      <c r="K36" s="51"/>
    </row>
    <row r="37" spans="1:11" ht="12.75">
      <c r="A37" s="44">
        <f t="shared" si="0"/>
        <v>33</v>
      </c>
      <c r="B37" s="84">
        <v>2703.4048000000003</v>
      </c>
      <c r="C37" s="85">
        <v>1321.2928</v>
      </c>
      <c r="D37" s="85">
        <v>1382.112</v>
      </c>
      <c r="E37" s="82"/>
      <c r="F37" s="86">
        <v>69</v>
      </c>
      <c r="G37" s="84">
        <v>1594.2528</v>
      </c>
      <c r="H37" s="87">
        <v>651.3312</v>
      </c>
      <c r="I37" s="87">
        <v>942.9216</v>
      </c>
      <c r="J37" s="55"/>
      <c r="K37" s="51"/>
    </row>
    <row r="38" spans="1:11" ht="12.75">
      <c r="A38" s="44">
        <f t="shared" si="0"/>
        <v>34</v>
      </c>
      <c r="B38" s="76">
        <v>2734.1888</v>
      </c>
      <c r="C38" s="77">
        <v>1334.2592</v>
      </c>
      <c r="D38" s="77">
        <v>1399.9296</v>
      </c>
      <c r="E38" s="79"/>
      <c r="F38" s="78" t="s">
        <v>59</v>
      </c>
      <c r="G38" s="77">
        <v>22834</v>
      </c>
      <c r="H38" s="77">
        <v>8078</v>
      </c>
      <c r="I38" s="77">
        <v>14756</v>
      </c>
      <c r="J38" s="55"/>
      <c r="K38" s="51"/>
    </row>
    <row r="39" spans="1:10" ht="12.75">
      <c r="A39" s="49" t="s">
        <v>60</v>
      </c>
      <c r="B39" s="73"/>
      <c r="C39" s="73"/>
      <c r="D39" s="73"/>
      <c r="E39" s="41"/>
      <c r="J39" s="4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27" width="11.421875" style="48" customWidth="1"/>
    <col min="28" max="16384" width="11.421875" style="45" customWidth="1"/>
  </cols>
  <sheetData>
    <row r="1" spans="1:9" ht="12.75">
      <c r="A1" s="111" t="s">
        <v>93</v>
      </c>
      <c r="B1" s="111"/>
      <c r="C1" s="111"/>
      <c r="D1" s="111"/>
      <c r="E1" s="111"/>
      <c r="F1" s="111"/>
      <c r="G1" s="111"/>
      <c r="H1" s="111"/>
      <c r="I1" s="111"/>
    </row>
    <row r="2" spans="1:26" ht="18.75" customHeight="1">
      <c r="A2" s="107" t="s">
        <v>24</v>
      </c>
      <c r="B2" s="107" t="s">
        <v>5</v>
      </c>
      <c r="C2" s="107" t="s">
        <v>9</v>
      </c>
      <c r="D2" s="107" t="s">
        <v>10</v>
      </c>
      <c r="E2" s="106"/>
      <c r="F2" s="107" t="s">
        <v>24</v>
      </c>
      <c r="G2" s="107" t="s">
        <v>5</v>
      </c>
      <c r="H2" s="107" t="s">
        <v>9</v>
      </c>
      <c r="I2" s="107" t="s">
        <v>10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7" ht="15.75" customHeight="1">
      <c r="A3" s="56" t="s">
        <v>5</v>
      </c>
      <c r="B3" s="71">
        <v>3085483</v>
      </c>
      <c r="C3" s="72">
        <v>1454716</v>
      </c>
      <c r="D3" s="72">
        <v>1630767</v>
      </c>
      <c r="E3" s="58"/>
      <c r="F3" s="75">
        <v>35</v>
      </c>
      <c r="G3" s="71">
        <v>44741.327999999994</v>
      </c>
      <c r="H3" s="72">
        <v>21854.9296</v>
      </c>
      <c r="I3" s="72">
        <v>22886.3984</v>
      </c>
      <c r="J3" s="55"/>
      <c r="K3" s="55"/>
      <c r="L3" s="55"/>
      <c r="M3" s="55"/>
      <c r="N3" s="55"/>
      <c r="O3" s="55"/>
      <c r="P3" s="55"/>
      <c r="Q3" s="55"/>
      <c r="R3" s="55"/>
      <c r="S3" s="88"/>
      <c r="T3" s="88"/>
      <c r="U3" s="88"/>
      <c r="V3" s="88"/>
      <c r="W3" s="88"/>
      <c r="X3" s="88"/>
      <c r="Y3" s="88"/>
      <c r="Z3" s="88"/>
      <c r="AA3" s="45"/>
    </row>
    <row r="4" spans="1:27" ht="12.75">
      <c r="A4" s="59" t="s">
        <v>11</v>
      </c>
      <c r="B4" s="71">
        <v>38727.9056</v>
      </c>
      <c r="C4" s="72">
        <v>19957.8432</v>
      </c>
      <c r="D4" s="72">
        <v>18770.0624</v>
      </c>
      <c r="E4" s="60"/>
      <c r="F4" s="75">
        <v>36</v>
      </c>
      <c r="G4" s="71">
        <v>45717.672</v>
      </c>
      <c r="H4" s="72">
        <v>22308.8768</v>
      </c>
      <c r="I4" s="72">
        <v>23408.7952</v>
      </c>
      <c r="J4" s="55"/>
      <c r="K4" s="55"/>
      <c r="L4" s="55"/>
      <c r="M4" s="55"/>
      <c r="N4" s="55"/>
      <c r="O4" s="55"/>
      <c r="P4" s="55"/>
      <c r="Q4" s="55"/>
      <c r="S4" s="88"/>
      <c r="T4" s="88"/>
      <c r="U4" s="88"/>
      <c r="V4" s="88"/>
      <c r="W4" s="88"/>
      <c r="X4" s="88"/>
      <c r="Y4" s="88"/>
      <c r="Z4" s="88"/>
      <c r="AA4" s="45"/>
    </row>
    <row r="5" spans="1:26" ht="12.75">
      <c r="A5" s="59">
        <f aca="true" t="shared" si="0" ref="A5:A38">A4+1</f>
        <v>1</v>
      </c>
      <c r="B5" s="71">
        <v>39110.856</v>
      </c>
      <c r="C5" s="72">
        <v>20141.616</v>
      </c>
      <c r="D5" s="72">
        <v>18969.24</v>
      </c>
      <c r="E5" s="60"/>
      <c r="F5" s="75">
        <v>37</v>
      </c>
      <c r="G5" s="71">
        <v>46265.128</v>
      </c>
      <c r="H5" s="72">
        <v>22553.7168</v>
      </c>
      <c r="I5" s="72">
        <v>23711.4112</v>
      </c>
      <c r="J5" s="55"/>
      <c r="K5" s="55"/>
      <c r="L5" s="55"/>
      <c r="M5" s="55"/>
      <c r="N5" s="55"/>
      <c r="O5" s="55"/>
      <c r="P5" s="55"/>
      <c r="Q5" s="55"/>
      <c r="S5" s="88"/>
      <c r="T5" s="88"/>
      <c r="U5" s="88"/>
      <c r="V5" s="88"/>
      <c r="W5" s="88"/>
      <c r="X5" s="88"/>
      <c r="Y5" s="88"/>
      <c r="Z5" s="88"/>
    </row>
    <row r="6" spans="1:26" ht="12.75">
      <c r="A6" s="59">
        <f t="shared" si="0"/>
        <v>2</v>
      </c>
      <c r="B6" s="71">
        <v>39384.168000000005</v>
      </c>
      <c r="C6" s="72">
        <v>20272.544</v>
      </c>
      <c r="D6" s="72">
        <v>19111.624</v>
      </c>
      <c r="E6" s="60"/>
      <c r="F6" s="75">
        <v>38</v>
      </c>
      <c r="G6" s="71">
        <v>46144.551999999996</v>
      </c>
      <c r="H6" s="72">
        <v>22472.0048</v>
      </c>
      <c r="I6" s="72">
        <v>23672.5472</v>
      </c>
      <c r="J6" s="55"/>
      <c r="K6" s="55"/>
      <c r="L6" s="55"/>
      <c r="M6" s="55"/>
      <c r="N6" s="55"/>
      <c r="O6" s="55"/>
      <c r="P6" s="55"/>
      <c r="Q6" s="55"/>
      <c r="S6" s="88"/>
      <c r="T6" s="88"/>
      <c r="U6" s="88"/>
      <c r="V6" s="88"/>
      <c r="W6" s="88"/>
      <c r="X6" s="88"/>
      <c r="Y6" s="88"/>
      <c r="Z6" s="88"/>
    </row>
    <row r="7" spans="1:26" ht="12.75">
      <c r="A7" s="59">
        <f t="shared" si="0"/>
        <v>3</v>
      </c>
      <c r="B7" s="71">
        <v>39561.312</v>
      </c>
      <c r="C7" s="72">
        <v>20356.928</v>
      </c>
      <c r="D7" s="72">
        <v>19204.384</v>
      </c>
      <c r="E7" s="60"/>
      <c r="F7" s="75">
        <v>39</v>
      </c>
      <c r="G7" s="71">
        <v>45587.32000000001</v>
      </c>
      <c r="H7" s="72">
        <v>22176.472</v>
      </c>
      <c r="I7" s="72">
        <v>23410.848</v>
      </c>
      <c r="J7" s="55"/>
      <c r="K7" s="55"/>
      <c r="L7" s="55"/>
      <c r="M7" s="55"/>
      <c r="N7" s="55"/>
      <c r="O7" s="55"/>
      <c r="P7" s="55"/>
      <c r="Q7" s="55"/>
      <c r="S7" s="88"/>
      <c r="T7" s="88"/>
      <c r="U7" s="88"/>
      <c r="V7" s="88"/>
      <c r="W7" s="88"/>
      <c r="X7" s="88"/>
      <c r="Y7" s="88"/>
      <c r="Z7" s="88"/>
    </row>
    <row r="8" spans="1:26" ht="12.75">
      <c r="A8" s="59">
        <f t="shared" si="0"/>
        <v>4</v>
      </c>
      <c r="B8" s="71">
        <v>39655.758400000006</v>
      </c>
      <c r="C8" s="72">
        <v>20401.0688</v>
      </c>
      <c r="D8" s="72">
        <v>19254.6896</v>
      </c>
      <c r="E8" s="60"/>
      <c r="F8" s="75">
        <v>40</v>
      </c>
      <c r="G8" s="71">
        <v>45030.768</v>
      </c>
      <c r="H8" s="72">
        <v>21880.4112</v>
      </c>
      <c r="I8" s="72">
        <v>23150.3568</v>
      </c>
      <c r="J8" s="55"/>
      <c r="K8" s="55"/>
      <c r="L8" s="55"/>
      <c r="M8" s="55"/>
      <c r="N8" s="55"/>
      <c r="O8" s="55"/>
      <c r="P8" s="55"/>
      <c r="Q8" s="55"/>
      <c r="S8" s="88"/>
      <c r="T8" s="88"/>
      <c r="U8" s="88"/>
      <c r="V8" s="88"/>
      <c r="W8" s="88"/>
      <c r="X8" s="88"/>
      <c r="Y8" s="88"/>
      <c r="Z8" s="88"/>
    </row>
    <row r="9" spans="1:26" ht="12.75">
      <c r="A9" s="59">
        <f t="shared" si="0"/>
        <v>5</v>
      </c>
      <c r="B9" s="71">
        <v>39680.9776</v>
      </c>
      <c r="C9" s="72">
        <v>20411.2672</v>
      </c>
      <c r="D9" s="72">
        <v>19269.7104</v>
      </c>
      <c r="E9" s="60"/>
      <c r="F9" s="75">
        <v>41</v>
      </c>
      <c r="G9" s="71">
        <v>44347.608</v>
      </c>
      <c r="H9" s="72">
        <v>21520.904</v>
      </c>
      <c r="I9" s="72">
        <v>22826.704</v>
      </c>
      <c r="J9" s="55"/>
      <c r="K9" s="55"/>
      <c r="L9" s="55"/>
      <c r="M9" s="55"/>
      <c r="N9" s="55"/>
      <c r="O9" s="55"/>
      <c r="P9" s="55"/>
      <c r="Q9" s="55"/>
      <c r="S9" s="88"/>
      <c r="T9" s="88"/>
      <c r="U9" s="88"/>
      <c r="V9" s="88"/>
      <c r="W9" s="88"/>
      <c r="X9" s="88"/>
      <c r="Y9" s="88"/>
      <c r="Z9" s="88"/>
    </row>
    <row r="10" spans="1:26" ht="12.75">
      <c r="A10" s="59">
        <f t="shared" si="0"/>
        <v>6</v>
      </c>
      <c r="B10" s="71">
        <v>39650.44</v>
      </c>
      <c r="C10" s="72">
        <v>20393.824</v>
      </c>
      <c r="D10" s="72">
        <v>19256.616</v>
      </c>
      <c r="E10" s="60"/>
      <c r="F10" s="75">
        <v>42</v>
      </c>
      <c r="G10" s="71">
        <v>43868.664</v>
      </c>
      <c r="H10" s="72">
        <v>21260.296</v>
      </c>
      <c r="I10" s="72">
        <v>22608.368</v>
      </c>
      <c r="J10" s="55"/>
      <c r="K10" s="55"/>
      <c r="L10" s="55"/>
      <c r="M10" s="55"/>
      <c r="N10" s="55"/>
      <c r="O10" s="55"/>
      <c r="P10" s="55"/>
      <c r="Q10" s="55"/>
      <c r="S10" s="88"/>
      <c r="T10" s="88"/>
      <c r="U10" s="88"/>
      <c r="V10" s="88"/>
      <c r="W10" s="88"/>
      <c r="X10" s="88"/>
      <c r="Y10" s="88"/>
      <c r="Z10" s="88"/>
    </row>
    <row r="11" spans="1:26" ht="12.75">
      <c r="A11" s="59">
        <f t="shared" si="0"/>
        <v>7</v>
      </c>
      <c r="B11" s="71">
        <v>39577.616</v>
      </c>
      <c r="C11" s="72">
        <v>20355.04</v>
      </c>
      <c r="D11" s="72">
        <v>19222.576</v>
      </c>
      <c r="E11" s="60"/>
      <c r="F11" s="75">
        <v>43</v>
      </c>
      <c r="G11" s="71">
        <v>43789.808000000005</v>
      </c>
      <c r="H11" s="72">
        <v>21194.336</v>
      </c>
      <c r="I11" s="72">
        <v>22595.472</v>
      </c>
      <c r="J11" s="55"/>
      <c r="K11" s="55"/>
      <c r="L11" s="55"/>
      <c r="M11" s="55"/>
      <c r="N11" s="55"/>
      <c r="O11" s="55"/>
      <c r="P11" s="55"/>
      <c r="Q11" s="55"/>
      <c r="S11" s="88"/>
      <c r="T11" s="88"/>
      <c r="U11" s="88"/>
      <c r="V11" s="88"/>
      <c r="W11" s="88"/>
      <c r="X11" s="88"/>
      <c r="Y11" s="88"/>
      <c r="Z11" s="88"/>
    </row>
    <row r="12" spans="1:26" ht="12.75">
      <c r="A12" s="59">
        <f t="shared" si="0"/>
        <v>8</v>
      </c>
      <c r="B12" s="71">
        <v>39475.975999999995</v>
      </c>
      <c r="C12" s="72">
        <v>20301.216</v>
      </c>
      <c r="D12" s="72">
        <v>19174.76</v>
      </c>
      <c r="E12" s="60"/>
      <c r="F12" s="75">
        <v>44</v>
      </c>
      <c r="G12" s="71">
        <v>43925.152</v>
      </c>
      <c r="H12" s="72">
        <v>21231.0528</v>
      </c>
      <c r="I12" s="72">
        <v>22694.0992</v>
      </c>
      <c r="J12" s="55"/>
      <c r="K12" s="55"/>
      <c r="L12" s="55"/>
      <c r="M12" s="55"/>
      <c r="N12" s="55"/>
      <c r="O12" s="55"/>
      <c r="P12" s="55"/>
      <c r="Q12" s="55"/>
      <c r="S12" s="88"/>
      <c r="T12" s="88"/>
      <c r="U12" s="88"/>
      <c r="V12" s="88"/>
      <c r="W12" s="88"/>
      <c r="X12" s="88"/>
      <c r="Y12" s="88"/>
      <c r="Z12" s="88"/>
    </row>
    <row r="13" spans="1:26" ht="12.75">
      <c r="A13" s="59">
        <f t="shared" si="0"/>
        <v>9</v>
      </c>
      <c r="B13" s="71">
        <v>39358.990399999995</v>
      </c>
      <c r="C13" s="72">
        <v>20238.6528</v>
      </c>
      <c r="D13" s="72">
        <v>19120.3376</v>
      </c>
      <c r="E13" s="60"/>
      <c r="F13" s="75">
        <v>45</v>
      </c>
      <c r="G13" s="71">
        <v>43908.0368</v>
      </c>
      <c r="H13" s="72">
        <v>21191.3904</v>
      </c>
      <c r="I13" s="72">
        <v>22716.6464</v>
      </c>
      <c r="J13" s="55"/>
      <c r="K13" s="55"/>
      <c r="L13" s="55"/>
      <c r="M13" s="55"/>
      <c r="N13" s="55"/>
      <c r="O13" s="55"/>
      <c r="P13" s="55"/>
      <c r="Q13" s="55"/>
      <c r="S13" s="88"/>
      <c r="T13" s="88"/>
      <c r="U13" s="88"/>
      <c r="V13" s="88"/>
      <c r="W13" s="88"/>
      <c r="X13" s="88"/>
      <c r="Y13" s="88"/>
      <c r="Z13" s="88"/>
    </row>
    <row r="14" spans="1:26" ht="12.75">
      <c r="A14" s="59">
        <f t="shared" si="0"/>
        <v>10</v>
      </c>
      <c r="B14" s="71">
        <v>39207.7168</v>
      </c>
      <c r="C14" s="73">
        <v>20156.8976</v>
      </c>
      <c r="D14" s="73">
        <v>19050.8192</v>
      </c>
      <c r="E14" s="60"/>
      <c r="F14" s="75">
        <v>46</v>
      </c>
      <c r="G14" s="71">
        <v>43829.9152</v>
      </c>
      <c r="H14" s="72">
        <v>21121.5568</v>
      </c>
      <c r="I14" s="72">
        <v>22708.3584</v>
      </c>
      <c r="J14" s="55"/>
      <c r="K14" s="55"/>
      <c r="L14" s="55"/>
      <c r="M14" s="55"/>
      <c r="N14" s="55"/>
      <c r="O14" s="55"/>
      <c r="P14" s="55"/>
      <c r="Q14" s="55"/>
      <c r="S14" s="88"/>
      <c r="T14" s="88"/>
      <c r="U14" s="88"/>
      <c r="V14" s="88"/>
      <c r="W14" s="88"/>
      <c r="X14" s="88"/>
      <c r="Y14" s="88"/>
      <c r="Z14" s="88"/>
    </row>
    <row r="15" spans="1:26" ht="12.75">
      <c r="A15" s="59">
        <f t="shared" si="0"/>
        <v>11</v>
      </c>
      <c r="B15" s="71">
        <v>39003.212799999994</v>
      </c>
      <c r="C15" s="73">
        <v>20045.4976</v>
      </c>
      <c r="D15" s="73">
        <v>18957.7152</v>
      </c>
      <c r="E15" s="60"/>
      <c r="F15" s="75">
        <v>47</v>
      </c>
      <c r="G15" s="71">
        <v>43492.5312</v>
      </c>
      <c r="H15" s="72">
        <v>20914.4768</v>
      </c>
      <c r="I15" s="72">
        <v>22578.0544</v>
      </c>
      <c r="J15" s="55"/>
      <c r="K15" s="55"/>
      <c r="L15" s="55"/>
      <c r="M15" s="55"/>
      <c r="N15" s="55"/>
      <c r="O15" s="55"/>
      <c r="P15" s="55"/>
      <c r="Q15" s="55"/>
      <c r="S15" s="88"/>
      <c r="T15" s="88"/>
      <c r="U15" s="88"/>
      <c r="V15" s="88"/>
      <c r="W15" s="88"/>
      <c r="X15" s="88"/>
      <c r="Y15" s="88"/>
      <c r="Z15" s="88"/>
    </row>
    <row r="16" spans="1:26" ht="12.75">
      <c r="A16" s="59">
        <f t="shared" si="0"/>
        <v>12</v>
      </c>
      <c r="B16" s="71">
        <v>38921.0128</v>
      </c>
      <c r="C16" s="73">
        <v>19994.5216</v>
      </c>
      <c r="D16" s="73">
        <v>18926.4912</v>
      </c>
      <c r="E16" s="60"/>
      <c r="F16" s="75">
        <v>48</v>
      </c>
      <c r="G16" s="71">
        <v>42766.1312</v>
      </c>
      <c r="H16" s="72">
        <v>20502.1728</v>
      </c>
      <c r="I16" s="72">
        <v>22263.9584</v>
      </c>
      <c r="J16" s="55"/>
      <c r="K16" s="55"/>
      <c r="L16" s="55"/>
      <c r="M16" s="55"/>
      <c r="N16" s="55"/>
      <c r="O16" s="55"/>
      <c r="P16" s="55"/>
      <c r="Q16" s="55"/>
      <c r="S16" s="88"/>
      <c r="T16" s="88"/>
      <c r="U16" s="88"/>
      <c r="V16" s="88"/>
      <c r="W16" s="88"/>
      <c r="X16" s="88"/>
      <c r="Y16" s="88"/>
      <c r="Z16" s="88"/>
    </row>
    <row r="17" spans="1:26" ht="12.75">
      <c r="A17" s="59">
        <f t="shared" si="0"/>
        <v>13</v>
      </c>
      <c r="B17" s="71">
        <v>39039.412800000006</v>
      </c>
      <c r="C17" s="73">
        <v>20043.7776</v>
      </c>
      <c r="D17" s="73">
        <v>18995.6352</v>
      </c>
      <c r="E17" s="60"/>
      <c r="F17" s="75">
        <v>49</v>
      </c>
      <c r="G17" s="71">
        <v>41762.3856</v>
      </c>
      <c r="H17" s="72">
        <v>19944.4032</v>
      </c>
      <c r="I17" s="72">
        <v>21817.9824</v>
      </c>
      <c r="J17" s="55"/>
      <c r="K17" s="55"/>
      <c r="L17" s="55"/>
      <c r="M17" s="55"/>
      <c r="N17" s="55"/>
      <c r="O17" s="55"/>
      <c r="P17" s="55"/>
      <c r="Q17" s="55"/>
      <c r="S17" s="88"/>
      <c r="T17" s="88"/>
      <c r="U17" s="88"/>
      <c r="V17" s="88"/>
      <c r="W17" s="88"/>
      <c r="X17" s="88"/>
      <c r="Y17" s="88"/>
      <c r="Z17" s="88"/>
    </row>
    <row r="18" spans="1:26" ht="12.75">
      <c r="A18" s="59">
        <f t="shared" si="0"/>
        <v>14</v>
      </c>
      <c r="B18" s="71">
        <v>39274.644799999995</v>
      </c>
      <c r="C18" s="73">
        <v>20149.3056</v>
      </c>
      <c r="D18" s="73">
        <v>19125.3392</v>
      </c>
      <c r="E18" s="60"/>
      <c r="F18" s="75">
        <v>50</v>
      </c>
      <c r="G18" s="71">
        <v>40773.7552</v>
      </c>
      <c r="H18" s="72">
        <v>19392.5568</v>
      </c>
      <c r="I18" s="72">
        <v>21381.1984</v>
      </c>
      <c r="J18" s="55"/>
      <c r="K18" s="55"/>
      <c r="L18" s="55"/>
      <c r="M18" s="55"/>
      <c r="N18" s="55"/>
      <c r="O18" s="55"/>
      <c r="P18" s="55"/>
      <c r="Q18" s="55"/>
      <c r="S18" s="88"/>
      <c r="T18" s="88"/>
      <c r="U18" s="88"/>
      <c r="V18" s="88"/>
      <c r="W18" s="88"/>
      <c r="X18" s="88"/>
      <c r="Y18" s="88"/>
      <c r="Z18" s="88"/>
    </row>
    <row r="19" spans="1:26" ht="12.75">
      <c r="A19" s="59">
        <f t="shared" si="0"/>
        <v>15</v>
      </c>
      <c r="B19" s="71">
        <v>39495.4848</v>
      </c>
      <c r="C19" s="73">
        <v>20244.0304</v>
      </c>
      <c r="D19" s="73">
        <v>19251.4544</v>
      </c>
      <c r="E19" s="60"/>
      <c r="F19" s="75">
        <v>51</v>
      </c>
      <c r="G19" s="71">
        <v>39802.992</v>
      </c>
      <c r="H19" s="72">
        <v>18844.7392</v>
      </c>
      <c r="I19" s="72">
        <v>20958.2528</v>
      </c>
      <c r="J19" s="55"/>
      <c r="K19" s="55"/>
      <c r="L19" s="55"/>
      <c r="M19" s="55"/>
      <c r="N19" s="55"/>
      <c r="O19" s="55"/>
      <c r="P19" s="55"/>
      <c r="Q19" s="55"/>
      <c r="S19" s="88"/>
      <c r="T19" s="88"/>
      <c r="U19" s="88"/>
      <c r="V19" s="88"/>
      <c r="W19" s="88"/>
      <c r="X19" s="88"/>
      <c r="Y19" s="88"/>
      <c r="Z19" s="88"/>
    </row>
    <row r="20" spans="1:26" ht="12.75">
      <c r="A20" s="59">
        <f t="shared" si="0"/>
        <v>16</v>
      </c>
      <c r="B20" s="71">
        <v>39765.1856</v>
      </c>
      <c r="C20" s="73">
        <v>20361.3984</v>
      </c>
      <c r="D20" s="73">
        <v>19403.7872</v>
      </c>
      <c r="E20" s="60"/>
      <c r="F20" s="75">
        <v>52</v>
      </c>
      <c r="G20" s="71">
        <v>38637.232</v>
      </c>
      <c r="H20" s="72">
        <v>18209.1232</v>
      </c>
      <c r="I20" s="72">
        <v>20428.1088</v>
      </c>
      <c r="J20" s="55"/>
      <c r="K20" s="55"/>
      <c r="L20" s="55"/>
      <c r="M20" s="55"/>
      <c r="N20" s="55"/>
      <c r="O20" s="55"/>
      <c r="P20" s="55"/>
      <c r="Q20" s="55"/>
      <c r="S20" s="88"/>
      <c r="T20" s="88"/>
      <c r="U20" s="88"/>
      <c r="V20" s="88"/>
      <c r="W20" s="88"/>
      <c r="X20" s="88"/>
      <c r="Y20" s="88"/>
      <c r="Z20" s="88"/>
    </row>
    <row r="21" spans="1:26" ht="12.75">
      <c r="A21" s="59">
        <f t="shared" si="0"/>
        <v>17</v>
      </c>
      <c r="B21" s="71">
        <v>39848.3056</v>
      </c>
      <c r="C21" s="73">
        <v>20371.9824</v>
      </c>
      <c r="D21" s="73">
        <v>19476.3232</v>
      </c>
      <c r="E21" s="60"/>
      <c r="F21" s="75">
        <v>53</v>
      </c>
      <c r="G21" s="71">
        <v>37219.704</v>
      </c>
      <c r="H21" s="72">
        <v>17464.3952</v>
      </c>
      <c r="I21" s="72">
        <v>19755.3088</v>
      </c>
      <c r="J21" s="55"/>
      <c r="K21" s="55"/>
      <c r="L21" s="55"/>
      <c r="M21" s="55"/>
      <c r="N21" s="55"/>
      <c r="O21" s="55"/>
      <c r="P21" s="55"/>
      <c r="Q21" s="55"/>
      <c r="S21" s="88"/>
      <c r="T21" s="88"/>
      <c r="U21" s="88"/>
      <c r="V21" s="88"/>
      <c r="W21" s="88"/>
      <c r="X21" s="88"/>
      <c r="Y21" s="88"/>
      <c r="Z21" s="88"/>
    </row>
    <row r="22" spans="1:26" ht="12.75">
      <c r="A22" s="59">
        <f t="shared" si="0"/>
        <v>18</v>
      </c>
      <c r="B22" s="71">
        <v>39626.3376</v>
      </c>
      <c r="C22" s="73">
        <v>20211.0384</v>
      </c>
      <c r="D22" s="73">
        <v>19415.2992</v>
      </c>
      <c r="E22" s="60"/>
      <c r="F22" s="75">
        <v>54</v>
      </c>
      <c r="G22" s="71">
        <v>35673.3168</v>
      </c>
      <c r="H22" s="72">
        <v>16664.1856</v>
      </c>
      <c r="I22" s="72">
        <v>19009.1312</v>
      </c>
      <c r="J22" s="55"/>
      <c r="K22" s="55"/>
      <c r="L22" s="55"/>
      <c r="M22" s="55"/>
      <c r="N22" s="55"/>
      <c r="O22" s="55"/>
      <c r="P22" s="55"/>
      <c r="Q22" s="55"/>
      <c r="S22" s="88"/>
      <c r="T22" s="88"/>
      <c r="U22" s="88"/>
      <c r="V22" s="88"/>
      <c r="W22" s="88"/>
      <c r="X22" s="88"/>
      <c r="Y22" s="88"/>
      <c r="Z22" s="88"/>
    </row>
    <row r="23" spans="1:26" ht="12.75">
      <c r="A23" s="59">
        <f t="shared" si="0"/>
        <v>19</v>
      </c>
      <c r="B23" s="71">
        <v>39229.6864</v>
      </c>
      <c r="C23" s="73">
        <v>19949.5504</v>
      </c>
      <c r="D23" s="73">
        <v>19280.136</v>
      </c>
      <c r="E23" s="60"/>
      <c r="F23" s="75">
        <v>55</v>
      </c>
      <c r="G23" s="71">
        <v>34145.0464</v>
      </c>
      <c r="H23" s="72">
        <v>15868.1088</v>
      </c>
      <c r="I23" s="72">
        <v>18276.9376</v>
      </c>
      <c r="J23" s="55"/>
      <c r="K23" s="55"/>
      <c r="L23" s="55"/>
      <c r="M23" s="55"/>
      <c r="N23" s="55"/>
      <c r="O23" s="55"/>
      <c r="P23" s="55"/>
      <c r="Q23" s="55"/>
      <c r="S23" s="88"/>
      <c r="T23" s="88"/>
      <c r="U23" s="88"/>
      <c r="V23" s="88"/>
      <c r="W23" s="88"/>
      <c r="X23" s="88"/>
      <c r="Y23" s="88"/>
      <c r="Z23" s="88"/>
    </row>
    <row r="24" spans="1:26" ht="12.75">
      <c r="A24" s="59">
        <f t="shared" si="0"/>
        <v>20</v>
      </c>
      <c r="B24" s="71">
        <v>38891.3376</v>
      </c>
      <c r="C24" s="73">
        <v>19716.4736</v>
      </c>
      <c r="D24" s="73">
        <v>19174.864</v>
      </c>
      <c r="E24" s="60"/>
      <c r="F24" s="75">
        <v>56</v>
      </c>
      <c r="G24" s="71">
        <v>32566.252800000002</v>
      </c>
      <c r="H24" s="72">
        <v>15045.8464</v>
      </c>
      <c r="I24" s="72">
        <v>17520.4064</v>
      </c>
      <c r="J24" s="55"/>
      <c r="K24" s="55"/>
      <c r="L24" s="55"/>
      <c r="M24" s="55"/>
      <c r="N24" s="55"/>
      <c r="O24" s="55"/>
      <c r="P24" s="55"/>
      <c r="Q24" s="55"/>
      <c r="S24" s="88"/>
      <c r="T24" s="88"/>
      <c r="U24" s="88"/>
      <c r="V24" s="88"/>
      <c r="W24" s="88"/>
      <c r="X24" s="88"/>
      <c r="Y24" s="88"/>
      <c r="Z24" s="88"/>
    </row>
    <row r="25" spans="1:26" ht="12.75">
      <c r="A25" s="59">
        <f t="shared" si="0"/>
        <v>21</v>
      </c>
      <c r="B25" s="71">
        <v>38545.5824</v>
      </c>
      <c r="C25" s="73">
        <v>19477.8896</v>
      </c>
      <c r="D25" s="73">
        <v>19067.6928</v>
      </c>
      <c r="E25" s="60"/>
      <c r="F25" s="75">
        <v>57</v>
      </c>
      <c r="G25" s="71">
        <v>31370.7408</v>
      </c>
      <c r="H25" s="72">
        <v>14400.9744</v>
      </c>
      <c r="I25" s="72">
        <v>16969.7664</v>
      </c>
      <c r="J25" s="55"/>
      <c r="K25" s="55"/>
      <c r="L25" s="55"/>
      <c r="M25" s="55"/>
      <c r="N25" s="55"/>
      <c r="O25" s="55"/>
      <c r="P25" s="55"/>
      <c r="Q25" s="55"/>
      <c r="S25" s="88"/>
      <c r="T25" s="88"/>
      <c r="U25" s="88"/>
      <c r="V25" s="88"/>
      <c r="W25" s="88"/>
      <c r="X25" s="88"/>
      <c r="Y25" s="88"/>
      <c r="Z25" s="88"/>
    </row>
    <row r="26" spans="1:26" ht="12.75">
      <c r="A26" s="59">
        <f t="shared" si="0"/>
        <v>22</v>
      </c>
      <c r="B26" s="71">
        <v>38407.3104</v>
      </c>
      <c r="C26" s="73">
        <v>19340.6736</v>
      </c>
      <c r="D26" s="73">
        <v>19066.6368</v>
      </c>
      <c r="E26" s="60"/>
      <c r="F26" s="75">
        <v>58</v>
      </c>
      <c r="G26" s="71">
        <v>30777.0288</v>
      </c>
      <c r="H26" s="72">
        <v>14035.1104</v>
      </c>
      <c r="I26" s="72">
        <v>16741.9184</v>
      </c>
      <c r="J26" s="55"/>
      <c r="K26" s="55"/>
      <c r="L26" s="55"/>
      <c r="M26" s="55"/>
      <c r="N26" s="55"/>
      <c r="O26" s="55"/>
      <c r="P26" s="55"/>
      <c r="Q26" s="55"/>
      <c r="S26" s="88"/>
      <c r="T26" s="88"/>
      <c r="U26" s="88"/>
      <c r="V26" s="88"/>
      <c r="W26" s="88"/>
      <c r="X26" s="88"/>
      <c r="Y26" s="88"/>
      <c r="Z26" s="88"/>
    </row>
    <row r="27" spans="1:26" ht="12.75">
      <c r="A27" s="59">
        <f t="shared" si="0"/>
        <v>23</v>
      </c>
      <c r="B27" s="71">
        <v>38600.894400000005</v>
      </c>
      <c r="C27" s="73">
        <v>19368.4496</v>
      </c>
      <c r="D27" s="73">
        <v>19232.4448</v>
      </c>
      <c r="E27" s="60"/>
      <c r="F27" s="75">
        <v>59</v>
      </c>
      <c r="G27" s="71">
        <v>30584.9312</v>
      </c>
      <c r="H27" s="72">
        <v>13854.96</v>
      </c>
      <c r="I27" s="72">
        <v>16729.9712</v>
      </c>
      <c r="J27" s="55"/>
      <c r="K27" s="55"/>
      <c r="L27" s="55"/>
      <c r="M27" s="55"/>
      <c r="N27" s="55"/>
      <c r="O27" s="55"/>
      <c r="P27" s="55"/>
      <c r="Q27" s="55"/>
      <c r="S27" s="88"/>
      <c r="T27" s="88"/>
      <c r="U27" s="88"/>
      <c r="V27" s="88"/>
      <c r="W27" s="88"/>
      <c r="X27" s="88"/>
      <c r="Y27" s="88"/>
      <c r="Z27" s="88"/>
    </row>
    <row r="28" spans="1:26" ht="12.75">
      <c r="A28" s="59">
        <f t="shared" si="0"/>
        <v>24</v>
      </c>
      <c r="B28" s="71">
        <v>39016.875199999995</v>
      </c>
      <c r="C28" s="73">
        <v>19507.5136</v>
      </c>
      <c r="D28" s="73">
        <v>19509.3616</v>
      </c>
      <c r="E28" s="60"/>
      <c r="F28" s="75">
        <v>60</v>
      </c>
      <c r="G28" s="71">
        <v>30355.0064</v>
      </c>
      <c r="H28" s="72">
        <v>13657.1008</v>
      </c>
      <c r="I28" s="72">
        <v>16697.9056</v>
      </c>
      <c r="J28" s="55"/>
      <c r="K28" s="55"/>
      <c r="L28" s="55"/>
      <c r="M28" s="55"/>
      <c r="N28" s="55"/>
      <c r="O28" s="55"/>
      <c r="P28" s="55"/>
      <c r="Q28" s="55"/>
      <c r="S28" s="88"/>
      <c r="T28" s="88"/>
      <c r="U28" s="88"/>
      <c r="V28" s="88"/>
      <c r="W28" s="88"/>
      <c r="X28" s="88"/>
      <c r="Y28" s="88"/>
      <c r="Z28" s="88"/>
    </row>
    <row r="29" spans="1:26" ht="12.75">
      <c r="A29" s="59">
        <f t="shared" si="0"/>
        <v>25</v>
      </c>
      <c r="B29" s="71">
        <v>39429.176</v>
      </c>
      <c r="C29" s="73">
        <v>19643.8768</v>
      </c>
      <c r="D29" s="73">
        <v>19785.2992</v>
      </c>
      <c r="E29" s="60"/>
      <c r="F29" s="75">
        <v>61</v>
      </c>
      <c r="G29" s="71">
        <v>30150.257599999997</v>
      </c>
      <c r="H29" s="72">
        <v>13472.0048</v>
      </c>
      <c r="I29" s="72">
        <v>16678.2528</v>
      </c>
      <c r="J29" s="55"/>
      <c r="K29" s="55"/>
      <c r="L29" s="55"/>
      <c r="M29" s="55"/>
      <c r="N29" s="55"/>
      <c r="O29" s="55"/>
      <c r="P29" s="55"/>
      <c r="Q29" s="55"/>
      <c r="S29" s="88"/>
      <c r="T29" s="88"/>
      <c r="U29" s="88"/>
      <c r="V29" s="88"/>
      <c r="W29" s="88"/>
      <c r="X29" s="88"/>
      <c r="Y29" s="88"/>
      <c r="Z29" s="88"/>
    </row>
    <row r="30" spans="1:26" ht="12.75">
      <c r="A30" s="59">
        <f t="shared" si="0"/>
        <v>26</v>
      </c>
      <c r="B30" s="71">
        <v>39892.318400000004</v>
      </c>
      <c r="C30" s="73">
        <v>19804.344</v>
      </c>
      <c r="D30" s="73">
        <v>20087.9744</v>
      </c>
      <c r="E30" s="60"/>
      <c r="F30" s="75">
        <v>62</v>
      </c>
      <c r="G30" s="71">
        <v>29961.889600000002</v>
      </c>
      <c r="H30" s="72">
        <v>13289.2288</v>
      </c>
      <c r="I30" s="72">
        <v>16672.6608</v>
      </c>
      <c r="J30" s="55"/>
      <c r="K30" s="55"/>
      <c r="L30" s="55"/>
      <c r="M30" s="55"/>
      <c r="N30" s="55"/>
      <c r="O30" s="55"/>
      <c r="P30" s="55"/>
      <c r="Q30" s="55"/>
      <c r="S30" s="88"/>
      <c r="T30" s="88"/>
      <c r="U30" s="88"/>
      <c r="V30" s="88"/>
      <c r="W30" s="88"/>
      <c r="X30" s="88"/>
      <c r="Y30" s="88"/>
      <c r="Z30" s="88"/>
    </row>
    <row r="31" spans="1:26" ht="12.75">
      <c r="A31" s="59">
        <f t="shared" si="0"/>
        <v>27</v>
      </c>
      <c r="B31" s="71">
        <v>40318.7344</v>
      </c>
      <c r="C31" s="73">
        <v>19955.048</v>
      </c>
      <c r="D31" s="73">
        <v>20363.6864</v>
      </c>
      <c r="E31" s="60"/>
      <c r="F31" s="75">
        <v>63</v>
      </c>
      <c r="G31" s="71">
        <v>29733.2656</v>
      </c>
      <c r="H31" s="72">
        <v>13079.8048</v>
      </c>
      <c r="I31" s="72">
        <v>16653.4608</v>
      </c>
      <c r="J31" s="55"/>
      <c r="K31" s="55"/>
      <c r="L31" s="55"/>
      <c r="M31" s="55"/>
      <c r="N31" s="55"/>
      <c r="O31" s="55"/>
      <c r="P31" s="55"/>
      <c r="Q31" s="55"/>
      <c r="S31" s="88"/>
      <c r="T31" s="88"/>
      <c r="U31" s="88"/>
      <c r="V31" s="88"/>
      <c r="W31" s="88"/>
      <c r="X31" s="88"/>
      <c r="Y31" s="88"/>
      <c r="Z31" s="88"/>
    </row>
    <row r="32" spans="1:26" ht="12.75">
      <c r="A32" s="59">
        <f t="shared" si="0"/>
        <v>28</v>
      </c>
      <c r="B32" s="71">
        <v>40645.134399999995</v>
      </c>
      <c r="C32" s="73">
        <v>20068.992</v>
      </c>
      <c r="D32" s="73">
        <v>20576.1424</v>
      </c>
      <c r="E32" s="60"/>
      <c r="F32" s="75">
        <v>64</v>
      </c>
      <c r="G32" s="71">
        <v>29467.580800000003</v>
      </c>
      <c r="H32" s="72">
        <v>12848.8608</v>
      </c>
      <c r="I32" s="72">
        <v>16618.72</v>
      </c>
      <c r="J32" s="55"/>
      <c r="K32" s="55"/>
      <c r="L32" s="55"/>
      <c r="M32" s="55"/>
      <c r="N32" s="55"/>
      <c r="O32" s="55"/>
      <c r="P32" s="55"/>
      <c r="Q32" s="55"/>
      <c r="S32" s="88"/>
      <c r="T32" s="88"/>
      <c r="U32" s="88"/>
      <c r="V32" s="88"/>
      <c r="W32" s="88"/>
      <c r="X32" s="88"/>
      <c r="Y32" s="88"/>
      <c r="Z32" s="88"/>
    </row>
    <row r="33" spans="1:26" ht="12.75">
      <c r="A33" s="59">
        <f t="shared" si="0"/>
        <v>29</v>
      </c>
      <c r="B33" s="71">
        <v>40926.6368</v>
      </c>
      <c r="C33" s="73">
        <v>20169.7392</v>
      </c>
      <c r="D33" s="73">
        <v>20756.8976</v>
      </c>
      <c r="E33" s="60"/>
      <c r="F33" s="75">
        <v>65</v>
      </c>
      <c r="G33" s="71">
        <v>29236.203199999996</v>
      </c>
      <c r="H33" s="72">
        <v>12635.72</v>
      </c>
      <c r="I33" s="72">
        <v>16600.4832</v>
      </c>
      <c r="J33" s="55"/>
      <c r="K33" s="55"/>
      <c r="L33" s="55"/>
      <c r="M33" s="55"/>
      <c r="N33" s="55"/>
      <c r="O33" s="55"/>
      <c r="P33" s="55"/>
      <c r="Q33" s="55"/>
      <c r="S33" s="88"/>
      <c r="T33" s="88"/>
      <c r="U33" s="88"/>
      <c r="V33" s="88"/>
      <c r="W33" s="88"/>
      <c r="X33" s="88"/>
      <c r="Y33" s="88"/>
      <c r="Z33" s="88"/>
    </row>
    <row r="34" spans="1:26" ht="12.75">
      <c r="A34" s="59">
        <f t="shared" si="0"/>
        <v>30</v>
      </c>
      <c r="B34" s="71">
        <v>41230.7136</v>
      </c>
      <c r="C34" s="73">
        <v>20282.4752</v>
      </c>
      <c r="D34" s="73">
        <v>20948.2384</v>
      </c>
      <c r="E34" s="60"/>
      <c r="F34" s="75">
        <v>66</v>
      </c>
      <c r="G34" s="71">
        <v>29038.702400000002</v>
      </c>
      <c r="H34" s="72">
        <v>12438.7904</v>
      </c>
      <c r="I34" s="72">
        <v>16599.912</v>
      </c>
      <c r="J34" s="55"/>
      <c r="K34" s="55"/>
      <c r="L34" s="55"/>
      <c r="M34" s="55"/>
      <c r="N34" s="55"/>
      <c r="O34" s="55"/>
      <c r="P34" s="55"/>
      <c r="Q34" s="55"/>
      <c r="S34" s="88"/>
      <c r="T34" s="88"/>
      <c r="U34" s="88"/>
      <c r="V34" s="88"/>
      <c r="W34" s="88"/>
      <c r="X34" s="88"/>
      <c r="Y34" s="88"/>
      <c r="Z34" s="88"/>
    </row>
    <row r="35" spans="1:26" ht="12.75">
      <c r="A35" s="59">
        <f t="shared" si="0"/>
        <v>31</v>
      </c>
      <c r="B35" s="71">
        <v>41482.7472</v>
      </c>
      <c r="C35" s="73">
        <v>20371.7136</v>
      </c>
      <c r="D35" s="73">
        <v>21111.0336</v>
      </c>
      <c r="E35" s="60"/>
      <c r="F35" s="75">
        <v>67</v>
      </c>
      <c r="G35" s="71">
        <v>28681.006400000002</v>
      </c>
      <c r="H35" s="72">
        <v>12174.0544</v>
      </c>
      <c r="I35" s="72">
        <v>16506.952</v>
      </c>
      <c r="J35" s="55"/>
      <c r="K35" s="55"/>
      <c r="L35" s="55"/>
      <c r="M35" s="55"/>
      <c r="N35" s="55"/>
      <c r="O35" s="55"/>
      <c r="P35" s="55"/>
      <c r="Q35" s="55"/>
      <c r="S35" s="88"/>
      <c r="T35" s="88"/>
      <c r="U35" s="88"/>
      <c r="V35" s="88"/>
      <c r="W35" s="88"/>
      <c r="X35" s="88"/>
      <c r="Y35" s="88"/>
      <c r="Z35" s="88"/>
    </row>
    <row r="36" spans="1:26" ht="12.75">
      <c r="A36" s="59">
        <f t="shared" si="0"/>
        <v>32</v>
      </c>
      <c r="B36" s="71">
        <v>41960.2672</v>
      </c>
      <c r="C36" s="73">
        <v>20574.2496</v>
      </c>
      <c r="D36" s="73">
        <v>21386.0176</v>
      </c>
      <c r="E36" s="60"/>
      <c r="F36" s="75">
        <v>68</v>
      </c>
      <c r="G36" s="71">
        <v>28077.8304</v>
      </c>
      <c r="H36" s="72">
        <v>11805.5264</v>
      </c>
      <c r="I36" s="72">
        <v>16272.304</v>
      </c>
      <c r="J36" s="55"/>
      <c r="K36" s="55"/>
      <c r="L36" s="55"/>
      <c r="M36" s="55"/>
      <c r="N36" s="55"/>
      <c r="O36" s="55"/>
      <c r="P36" s="55"/>
      <c r="Q36" s="55"/>
      <c r="S36" s="88"/>
      <c r="T36" s="88"/>
      <c r="U36" s="88"/>
      <c r="V36" s="88"/>
      <c r="W36" s="88"/>
      <c r="X36" s="88"/>
      <c r="Y36" s="88"/>
      <c r="Z36" s="88"/>
    </row>
    <row r="37" spans="1:26" ht="12.75">
      <c r="A37" s="59">
        <f t="shared" si="0"/>
        <v>33</v>
      </c>
      <c r="B37" s="71">
        <v>42788.4112</v>
      </c>
      <c r="C37" s="73">
        <v>20950.8496</v>
      </c>
      <c r="D37" s="73">
        <v>21837.5616</v>
      </c>
      <c r="E37" s="60"/>
      <c r="F37" s="75">
        <v>69</v>
      </c>
      <c r="G37" s="71">
        <v>27305.257599999997</v>
      </c>
      <c r="H37" s="72">
        <v>11365.9088</v>
      </c>
      <c r="I37" s="72">
        <v>15939.3488</v>
      </c>
      <c r="J37" s="55"/>
      <c r="K37" s="55"/>
      <c r="L37" s="55"/>
      <c r="M37" s="55"/>
      <c r="N37" s="55"/>
      <c r="O37" s="55"/>
      <c r="P37" s="55"/>
      <c r="Q37" s="55"/>
      <c r="S37" s="88"/>
      <c r="T37" s="88"/>
      <c r="U37" s="88"/>
      <c r="V37" s="88"/>
      <c r="W37" s="88"/>
      <c r="X37" s="88"/>
      <c r="Y37" s="88"/>
      <c r="Z37" s="88"/>
    </row>
    <row r="38" spans="1:26" ht="12.75">
      <c r="A38" s="61">
        <f t="shared" si="0"/>
        <v>34</v>
      </c>
      <c r="B38" s="76">
        <v>43798.860799999995</v>
      </c>
      <c r="C38" s="77">
        <v>21418.712</v>
      </c>
      <c r="D38" s="77">
        <v>22380.1488</v>
      </c>
      <c r="E38" s="62"/>
      <c r="F38" s="78" t="s">
        <v>59</v>
      </c>
      <c r="G38" s="77">
        <v>383218</v>
      </c>
      <c r="H38" s="77">
        <v>137033</v>
      </c>
      <c r="I38" s="77">
        <v>246185</v>
      </c>
      <c r="K38" s="55"/>
      <c r="L38" s="55"/>
      <c r="M38" s="55"/>
      <c r="N38" s="55"/>
      <c r="O38" s="55"/>
      <c r="P38" s="55"/>
      <c r="Q38" s="55"/>
      <c r="S38" s="88"/>
      <c r="T38" s="88"/>
      <c r="U38" s="88"/>
      <c r="V38" s="88"/>
      <c r="W38" s="88"/>
      <c r="X38" s="88"/>
      <c r="Y38" s="88"/>
      <c r="Z38" s="88"/>
    </row>
    <row r="39" spans="1:10" ht="12.75">
      <c r="A39" s="46" t="s">
        <v>60</v>
      </c>
      <c r="B39" s="47"/>
      <c r="J39" s="51"/>
    </row>
    <row r="40" ht="12.75">
      <c r="J40" s="52"/>
    </row>
    <row r="41" ht="12.75">
      <c r="J41" s="51"/>
    </row>
    <row r="44" ht="12.75">
      <c r="B44" s="7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A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6">
      <selection activeCell="C29" sqref="C29"/>
    </sheetView>
  </sheetViews>
  <sheetFormatPr defaultColWidth="42.00390625" defaultRowHeight="12.75"/>
  <cols>
    <col min="1" max="16384" width="42.00390625" style="89" customWidth="1"/>
  </cols>
  <sheetData>
    <row r="1" spans="1:2" ht="19.5" thickBot="1">
      <c r="A1" s="112" t="s">
        <v>61</v>
      </c>
      <c r="B1" s="113"/>
    </row>
    <row r="2" spans="1:2" ht="15.75" thickBot="1">
      <c r="A2" s="90" t="s">
        <v>62</v>
      </c>
      <c r="B2" s="91" t="s">
        <v>92</v>
      </c>
    </row>
    <row r="3" spans="1:2" ht="15.75" thickBot="1">
      <c r="A3" s="92" t="s">
        <v>63</v>
      </c>
      <c r="B3" s="93" t="s">
        <v>64</v>
      </c>
    </row>
    <row r="4" spans="1:2" ht="15.75" thickBot="1">
      <c r="A4" s="92" t="s">
        <v>65</v>
      </c>
      <c r="B4" s="93" t="s">
        <v>66</v>
      </c>
    </row>
    <row r="5" spans="1:2" ht="15.75" thickBot="1">
      <c r="A5" s="92" t="s">
        <v>67</v>
      </c>
      <c r="B5" s="93" t="s">
        <v>68</v>
      </c>
    </row>
    <row r="6" spans="1:2" ht="15.75" thickBot="1">
      <c r="A6" s="94" t="s">
        <v>69</v>
      </c>
      <c r="B6" s="95" t="s">
        <v>70</v>
      </c>
    </row>
    <row r="7" spans="1:2" ht="26.25" thickBot="1">
      <c r="A7" s="96" t="s">
        <v>71</v>
      </c>
      <c r="B7" s="97" t="s">
        <v>124</v>
      </c>
    </row>
    <row r="8" spans="1:2" ht="15.75" thickBot="1">
      <c r="A8" s="98" t="s">
        <v>72</v>
      </c>
      <c r="B8" s="99" t="s">
        <v>70</v>
      </c>
    </row>
    <row r="9" spans="1:2" ht="90" thickBot="1">
      <c r="A9" s="98" t="s">
        <v>73</v>
      </c>
      <c r="B9" s="99" t="s">
        <v>74</v>
      </c>
    </row>
    <row r="10" spans="1:2" ht="15.75" thickBot="1">
      <c r="A10" s="98" t="s">
        <v>75</v>
      </c>
      <c r="B10" s="99" t="s">
        <v>76</v>
      </c>
    </row>
    <row r="11" spans="1:2" ht="243" thickBot="1">
      <c r="A11" s="98" t="s">
        <v>77</v>
      </c>
      <c r="B11" s="99" t="s">
        <v>78</v>
      </c>
    </row>
    <row r="12" spans="1:2" ht="15.75" thickBot="1">
      <c r="A12" s="96" t="s">
        <v>79</v>
      </c>
      <c r="B12" s="97" t="s">
        <v>80</v>
      </c>
    </row>
    <row r="13" spans="1:2" ht="15.75" thickBot="1">
      <c r="A13" s="96" t="s">
        <v>81</v>
      </c>
      <c r="B13" s="97" t="s">
        <v>82</v>
      </c>
    </row>
    <row r="14" spans="1:2" ht="15.75" thickBot="1">
      <c r="A14" s="100" t="s">
        <v>83</v>
      </c>
      <c r="B14" s="101" t="s">
        <v>84</v>
      </c>
    </row>
    <row r="15" spans="1:2" ht="51.75" thickBot="1">
      <c r="A15" s="102" t="s">
        <v>73</v>
      </c>
      <c r="B15" s="99" t="s">
        <v>85</v>
      </c>
    </row>
    <row r="16" spans="1:2" ht="30.75" thickBot="1">
      <c r="A16" s="92" t="s">
        <v>86</v>
      </c>
      <c r="B16" s="103" t="s">
        <v>87</v>
      </c>
    </row>
    <row r="17" spans="1:2" ht="30.75" thickBot="1">
      <c r="A17" s="92" t="s">
        <v>88</v>
      </c>
      <c r="B17" s="103" t="s">
        <v>89</v>
      </c>
    </row>
    <row r="18" spans="1:2" ht="15.75" thickBot="1">
      <c r="A18" s="92" t="s">
        <v>90</v>
      </c>
      <c r="B18" s="103" t="s">
        <v>89</v>
      </c>
    </row>
    <row r="19" spans="1:2" ht="24.75" customHeight="1" thickBot="1">
      <c r="A19" s="92" t="s">
        <v>91</v>
      </c>
      <c r="B19" s="104" t="s">
        <v>125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J9" sqref="J9"/>
    </sheetView>
  </sheetViews>
  <sheetFormatPr defaultColWidth="11.421875" defaultRowHeight="12.75"/>
  <cols>
    <col min="1" max="4" width="10.7109375" style="48" customWidth="1"/>
    <col min="5" max="5" width="3.7109375" style="48" customWidth="1"/>
    <col min="6" max="9" width="10.7109375" style="48" customWidth="1"/>
    <col min="10" max="12" width="11.421875" style="48" customWidth="1"/>
  </cols>
  <sheetData>
    <row r="1" spans="1:9" ht="15" customHeight="1">
      <c r="A1" s="111" t="s">
        <v>94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5" t="s">
        <v>24</v>
      </c>
      <c r="B2" s="105" t="s">
        <v>5</v>
      </c>
      <c r="C2" s="105" t="s">
        <v>9</v>
      </c>
      <c r="D2" s="105" t="s">
        <v>10</v>
      </c>
      <c r="E2" s="106"/>
      <c r="F2" s="105" t="s">
        <v>24</v>
      </c>
      <c r="G2" s="105" t="s">
        <v>5</v>
      </c>
      <c r="H2" s="105" t="s">
        <v>9</v>
      </c>
      <c r="I2" s="105" t="s">
        <v>10</v>
      </c>
    </row>
    <row r="3" spans="1:11" ht="15.75" customHeight="1">
      <c r="A3" s="56" t="s">
        <v>5</v>
      </c>
      <c r="B3" s="83">
        <f>SUM(B4:B38,G3:G38)</f>
        <v>258922</v>
      </c>
      <c r="C3" s="83">
        <f>SUM(C4:C38,H3:H38)</f>
        <v>130266.00000000003</v>
      </c>
      <c r="D3" s="83">
        <f>SUM(D4:D38,I3:I38)</f>
        <v>128656</v>
      </c>
      <c r="E3" s="41"/>
      <c r="F3" s="75">
        <v>35</v>
      </c>
      <c r="G3" s="71">
        <v>3924.5632</v>
      </c>
      <c r="H3" s="72">
        <v>2067.8112</v>
      </c>
      <c r="I3" s="72">
        <v>1856.752</v>
      </c>
      <c r="J3" s="55"/>
      <c r="K3" s="51"/>
    </row>
    <row r="4" spans="1:11" ht="15" customHeight="1">
      <c r="A4" s="53" t="s">
        <v>11</v>
      </c>
      <c r="B4" s="71">
        <v>3434.9312</v>
      </c>
      <c r="C4" s="72">
        <v>1838.3744</v>
      </c>
      <c r="D4" s="72">
        <v>1596.5568</v>
      </c>
      <c r="E4" s="41"/>
      <c r="F4" s="75">
        <v>36</v>
      </c>
      <c r="G4" s="71">
        <v>3987.9503999999997</v>
      </c>
      <c r="H4" s="72">
        <v>2083.6992</v>
      </c>
      <c r="I4" s="72">
        <v>1904.2512</v>
      </c>
      <c r="J4" s="55"/>
      <c r="K4" s="51"/>
    </row>
    <row r="5" spans="1:11" ht="15" customHeight="1">
      <c r="A5" s="53">
        <f aca="true" t="shared" si="0" ref="A5:A23">A4+1</f>
        <v>1</v>
      </c>
      <c r="B5" s="71">
        <v>3341.848</v>
      </c>
      <c r="C5" s="72">
        <v>1778.288</v>
      </c>
      <c r="D5" s="72">
        <v>1563.56</v>
      </c>
      <c r="E5" s="41"/>
      <c r="F5" s="75">
        <v>37</v>
      </c>
      <c r="G5" s="71">
        <v>4016.5904</v>
      </c>
      <c r="H5" s="72">
        <v>2086.1392</v>
      </c>
      <c r="I5" s="72">
        <v>1930.4512</v>
      </c>
      <c r="J5" s="55"/>
      <c r="K5" s="51"/>
    </row>
    <row r="6" spans="1:11" ht="15" customHeight="1">
      <c r="A6" s="53">
        <f t="shared" si="0"/>
        <v>2</v>
      </c>
      <c r="B6" s="71">
        <v>3261.208</v>
      </c>
      <c r="C6" s="72">
        <v>1726.92</v>
      </c>
      <c r="D6" s="72">
        <v>1534.288</v>
      </c>
      <c r="E6" s="41"/>
      <c r="F6" s="75">
        <v>38</v>
      </c>
      <c r="G6" s="71">
        <v>3986.0384</v>
      </c>
      <c r="H6" s="72">
        <v>2066.2192</v>
      </c>
      <c r="I6" s="72">
        <v>1919.8192</v>
      </c>
      <c r="J6" s="55"/>
      <c r="K6" s="51"/>
    </row>
    <row r="7" spans="1:11" ht="15" customHeight="1">
      <c r="A7" s="53">
        <f t="shared" si="0"/>
        <v>3</v>
      </c>
      <c r="B7" s="71">
        <v>3192.5600000000004</v>
      </c>
      <c r="C7" s="72">
        <v>1683.832</v>
      </c>
      <c r="D7" s="72">
        <v>1508.728</v>
      </c>
      <c r="E7" s="41"/>
      <c r="F7" s="75">
        <v>39</v>
      </c>
      <c r="G7" s="71">
        <v>3917.8576000000003</v>
      </c>
      <c r="H7" s="72">
        <v>2032.1312</v>
      </c>
      <c r="I7" s="72">
        <v>1885.7264</v>
      </c>
      <c r="J7" s="55"/>
      <c r="K7" s="51"/>
    </row>
    <row r="8" spans="1:11" ht="15" customHeight="1">
      <c r="A8" s="53">
        <f t="shared" si="0"/>
        <v>4</v>
      </c>
      <c r="B8" s="71">
        <v>3135.4528</v>
      </c>
      <c r="C8" s="72">
        <v>1648.5856</v>
      </c>
      <c r="D8" s="72">
        <v>1486.8672</v>
      </c>
      <c r="E8" s="41"/>
      <c r="F8" s="75">
        <v>40</v>
      </c>
      <c r="G8" s="71">
        <v>3855.504</v>
      </c>
      <c r="H8" s="72">
        <v>1999.7136</v>
      </c>
      <c r="I8" s="72">
        <v>1855.7904</v>
      </c>
      <c r="J8" s="55"/>
      <c r="K8" s="51"/>
    </row>
    <row r="9" spans="1:11" ht="15" customHeight="1">
      <c r="A9" s="53">
        <f t="shared" si="0"/>
        <v>5</v>
      </c>
      <c r="B9" s="71">
        <v>3089.4352</v>
      </c>
      <c r="C9" s="72">
        <v>1620.7424</v>
      </c>
      <c r="D9" s="72">
        <v>1468.6928</v>
      </c>
      <c r="E9" s="41"/>
      <c r="F9" s="75">
        <v>41</v>
      </c>
      <c r="G9" s="71">
        <v>3787.224</v>
      </c>
      <c r="H9" s="72">
        <v>1964.28</v>
      </c>
      <c r="I9" s="72">
        <v>1822.944</v>
      </c>
      <c r="J9" s="55"/>
      <c r="K9" s="51"/>
    </row>
    <row r="10" spans="1:11" ht="15" customHeight="1">
      <c r="A10" s="53">
        <f t="shared" si="0"/>
        <v>6</v>
      </c>
      <c r="B10" s="71">
        <v>3054.056</v>
      </c>
      <c r="C10" s="72">
        <v>1599.864</v>
      </c>
      <c r="D10" s="72">
        <v>1454.192</v>
      </c>
      <c r="E10" s="41"/>
      <c r="F10" s="75">
        <v>42</v>
      </c>
      <c r="G10" s="71">
        <v>3735.536</v>
      </c>
      <c r="H10" s="72">
        <v>1936.84</v>
      </c>
      <c r="I10" s="72">
        <v>1798.696</v>
      </c>
      <c r="J10" s="55"/>
      <c r="K10" s="51"/>
    </row>
    <row r="11" spans="1:11" ht="15" customHeight="1">
      <c r="A11" s="53">
        <f t="shared" si="0"/>
        <v>7</v>
      </c>
      <c r="B11" s="71">
        <v>3028.864</v>
      </c>
      <c r="C11" s="72">
        <v>1585.512</v>
      </c>
      <c r="D11" s="72">
        <v>1443.352</v>
      </c>
      <c r="E11" s="41"/>
      <c r="F11" s="75">
        <v>43</v>
      </c>
      <c r="G11" s="71">
        <v>3715.0240000000003</v>
      </c>
      <c r="H11" s="72">
        <v>1923.976</v>
      </c>
      <c r="I11" s="72">
        <v>1791.048</v>
      </c>
      <c r="J11" s="55"/>
      <c r="K11" s="51"/>
    </row>
    <row r="12" spans="1:11" ht="15" customHeight="1">
      <c r="A12" s="53">
        <f t="shared" si="0"/>
        <v>8</v>
      </c>
      <c r="B12" s="71">
        <v>3013.4080000000004</v>
      </c>
      <c r="C12" s="72">
        <v>1577.248</v>
      </c>
      <c r="D12" s="72">
        <v>1436.16</v>
      </c>
      <c r="E12" s="41"/>
      <c r="F12" s="75">
        <v>44</v>
      </c>
      <c r="G12" s="71">
        <v>3711.712</v>
      </c>
      <c r="H12" s="72">
        <v>1919.1904</v>
      </c>
      <c r="I12" s="72">
        <v>1792.5216</v>
      </c>
      <c r="J12" s="55"/>
      <c r="K12" s="51"/>
    </row>
    <row r="13" spans="1:11" ht="15" customHeight="1">
      <c r="A13" s="53">
        <f t="shared" si="0"/>
        <v>9</v>
      </c>
      <c r="B13" s="71">
        <v>3007.2367999999997</v>
      </c>
      <c r="C13" s="72">
        <v>1574.6336</v>
      </c>
      <c r="D13" s="72">
        <v>1432.6032</v>
      </c>
      <c r="E13" s="41"/>
      <c r="F13" s="75">
        <v>45</v>
      </c>
      <c r="G13" s="71">
        <v>3697.2192</v>
      </c>
      <c r="H13" s="72">
        <v>1909</v>
      </c>
      <c r="I13" s="72">
        <v>1788.2192</v>
      </c>
      <c r="J13" s="55"/>
      <c r="K13" s="51"/>
    </row>
    <row r="14" spans="1:11" ht="15" customHeight="1">
      <c r="A14" s="53">
        <f t="shared" si="0"/>
        <v>10</v>
      </c>
      <c r="B14" s="71">
        <v>3012.8048</v>
      </c>
      <c r="C14" s="73">
        <v>1579.1168</v>
      </c>
      <c r="D14" s="73">
        <v>1433.688</v>
      </c>
      <c r="E14" s="41"/>
      <c r="F14" s="75">
        <v>46</v>
      </c>
      <c r="G14" s="71">
        <v>3677.4368</v>
      </c>
      <c r="H14" s="72">
        <v>1895.6176</v>
      </c>
      <c r="I14" s="72">
        <v>1781.8192</v>
      </c>
      <c r="J14" s="55"/>
      <c r="K14" s="51"/>
    </row>
    <row r="15" spans="1:11" ht="15" customHeight="1">
      <c r="A15" s="53">
        <f t="shared" si="0"/>
        <v>11</v>
      </c>
      <c r="B15" s="71">
        <v>3032.5664</v>
      </c>
      <c r="C15" s="73">
        <v>1592.1456</v>
      </c>
      <c r="D15" s="73">
        <v>1440.4208</v>
      </c>
      <c r="E15" s="41"/>
      <c r="F15" s="75">
        <v>47</v>
      </c>
      <c r="G15" s="71">
        <v>3641.8688</v>
      </c>
      <c r="H15" s="72">
        <v>1876.0816</v>
      </c>
      <c r="I15" s="72">
        <v>1765.7872</v>
      </c>
      <c r="J15" s="55"/>
      <c r="K15" s="51"/>
    </row>
    <row r="16" spans="1:11" ht="15" customHeight="1">
      <c r="A16" s="53">
        <f t="shared" si="0"/>
        <v>12</v>
      </c>
      <c r="B16" s="71">
        <v>3051.5424000000003</v>
      </c>
      <c r="C16" s="73">
        <v>1603.8496</v>
      </c>
      <c r="D16" s="73">
        <v>1447.6928</v>
      </c>
      <c r="E16" s="41"/>
      <c r="F16" s="75">
        <v>48</v>
      </c>
      <c r="G16" s="71">
        <v>3582.5008</v>
      </c>
      <c r="H16" s="72">
        <v>1847.4016</v>
      </c>
      <c r="I16" s="72">
        <v>1735.0992</v>
      </c>
      <c r="J16" s="55"/>
      <c r="K16" s="51"/>
    </row>
    <row r="17" spans="1:11" ht="15" customHeight="1">
      <c r="A17" s="53">
        <f t="shared" si="0"/>
        <v>13</v>
      </c>
      <c r="B17" s="71">
        <v>3063.4704</v>
      </c>
      <c r="C17" s="73">
        <v>1610.0176</v>
      </c>
      <c r="D17" s="73">
        <v>1453.4528</v>
      </c>
      <c r="E17" s="41"/>
      <c r="F17" s="75">
        <v>49</v>
      </c>
      <c r="G17" s="71">
        <v>3504.9744</v>
      </c>
      <c r="H17" s="72">
        <v>1810.8992</v>
      </c>
      <c r="I17" s="72">
        <v>1694.0752</v>
      </c>
      <c r="J17" s="55"/>
      <c r="K17" s="51"/>
    </row>
    <row r="18" spans="1:11" ht="15" customHeight="1">
      <c r="A18" s="53">
        <f t="shared" si="0"/>
        <v>14</v>
      </c>
      <c r="B18" s="71">
        <v>3076.616</v>
      </c>
      <c r="C18" s="73">
        <v>1615.8704</v>
      </c>
      <c r="D18" s="73">
        <v>1460.7456</v>
      </c>
      <c r="E18" s="41"/>
      <c r="F18" s="75">
        <v>50</v>
      </c>
      <c r="G18" s="71">
        <v>3427.968</v>
      </c>
      <c r="H18" s="72">
        <v>1774.0064</v>
      </c>
      <c r="I18" s="72">
        <v>1653.9616</v>
      </c>
      <c r="J18" s="55"/>
      <c r="K18" s="51"/>
    </row>
    <row r="19" spans="1:11" ht="15" customHeight="1">
      <c r="A19" s="53">
        <f t="shared" si="0"/>
        <v>15</v>
      </c>
      <c r="B19" s="71">
        <v>3097.7312</v>
      </c>
      <c r="C19" s="73">
        <v>1626.1616</v>
      </c>
      <c r="D19" s="73">
        <v>1471.5696</v>
      </c>
      <c r="E19" s="41"/>
      <c r="F19" s="75">
        <v>51</v>
      </c>
      <c r="G19" s="71">
        <v>3353.7727999999997</v>
      </c>
      <c r="H19" s="72">
        <v>1738.9808</v>
      </c>
      <c r="I19" s="72">
        <v>1614.792</v>
      </c>
      <c r="J19" s="55"/>
      <c r="K19" s="51"/>
    </row>
    <row r="20" spans="1:11" ht="15" customHeight="1">
      <c r="A20" s="53">
        <f t="shared" si="0"/>
        <v>16</v>
      </c>
      <c r="B20" s="71">
        <v>3116.1344</v>
      </c>
      <c r="C20" s="73">
        <v>1634.3264</v>
      </c>
      <c r="D20" s="73">
        <v>1481.808</v>
      </c>
      <c r="E20" s="41"/>
      <c r="F20" s="75">
        <v>52</v>
      </c>
      <c r="G20" s="71">
        <v>3255.6208</v>
      </c>
      <c r="H20" s="72">
        <v>1686.9408</v>
      </c>
      <c r="I20" s="72">
        <v>1568.68</v>
      </c>
      <c r="J20" s="55"/>
      <c r="K20" s="51"/>
    </row>
    <row r="21" spans="1:11" ht="15" customHeight="1">
      <c r="A21" s="53">
        <f t="shared" si="0"/>
        <v>17</v>
      </c>
      <c r="B21" s="71">
        <v>3182.5263999999997</v>
      </c>
      <c r="C21" s="73">
        <v>1670.5584</v>
      </c>
      <c r="D21" s="73">
        <v>1511.968</v>
      </c>
      <c r="E21" s="41"/>
      <c r="F21" s="75">
        <v>53</v>
      </c>
      <c r="G21" s="71">
        <v>3124.0047999999997</v>
      </c>
      <c r="H21" s="72">
        <v>1610.4368</v>
      </c>
      <c r="I21" s="72">
        <v>1513.568</v>
      </c>
      <c r="J21" s="55"/>
      <c r="K21" s="51"/>
    </row>
    <row r="22" spans="1:11" ht="15" customHeight="1">
      <c r="A22" s="53">
        <f t="shared" si="0"/>
        <v>18</v>
      </c>
      <c r="B22" s="71">
        <v>3319.8224</v>
      </c>
      <c r="C22" s="73">
        <v>1748.5584</v>
      </c>
      <c r="D22" s="73">
        <v>1571.264</v>
      </c>
      <c r="E22" s="41"/>
      <c r="F22" s="75">
        <v>54</v>
      </c>
      <c r="G22" s="71">
        <v>2973.6336</v>
      </c>
      <c r="H22" s="72">
        <v>1519.6352</v>
      </c>
      <c r="I22" s="72">
        <v>1453.9984</v>
      </c>
      <c r="J22" s="55"/>
      <c r="K22" s="51"/>
    </row>
    <row r="23" spans="1:11" ht="15" customHeight="1">
      <c r="A23" s="53">
        <f t="shared" si="0"/>
        <v>19</v>
      </c>
      <c r="B23" s="71">
        <v>3499.7856</v>
      </c>
      <c r="C23" s="73">
        <v>1851.3952</v>
      </c>
      <c r="D23" s="73">
        <v>1648.3904</v>
      </c>
      <c r="E23" s="41"/>
      <c r="F23" s="75">
        <v>55</v>
      </c>
      <c r="G23" s="71">
        <v>2826.0608</v>
      </c>
      <c r="H23" s="72">
        <v>1430.648</v>
      </c>
      <c r="I23" s="72">
        <v>1395.4128</v>
      </c>
      <c r="J23" s="55"/>
      <c r="K23" s="51"/>
    </row>
    <row r="24" spans="1:11" ht="15" customHeight="1">
      <c r="A24" s="53">
        <f aca="true" t="shared" si="1" ref="A24:A38">A23+1</f>
        <v>20</v>
      </c>
      <c r="B24" s="71">
        <v>3670.9856</v>
      </c>
      <c r="C24" s="73">
        <v>1949.3488</v>
      </c>
      <c r="D24" s="73">
        <v>1721.6368</v>
      </c>
      <c r="E24" s="41"/>
      <c r="F24" s="75">
        <v>56</v>
      </c>
      <c r="G24" s="71">
        <v>2673.7808</v>
      </c>
      <c r="H24" s="72">
        <v>1338.448</v>
      </c>
      <c r="I24" s="72">
        <v>1335.3328</v>
      </c>
      <c r="J24" s="55"/>
      <c r="K24" s="51"/>
    </row>
    <row r="25" spans="1:11" ht="15" customHeight="1">
      <c r="A25" s="53">
        <f t="shared" si="1"/>
        <v>21</v>
      </c>
      <c r="B25" s="71">
        <v>3843.3744</v>
      </c>
      <c r="C25" s="73">
        <v>2049.4576</v>
      </c>
      <c r="D25" s="73">
        <v>1793.9168</v>
      </c>
      <c r="E25" s="41"/>
      <c r="F25" s="75">
        <v>57</v>
      </c>
      <c r="G25" s="71">
        <v>2555.3968</v>
      </c>
      <c r="H25" s="72">
        <v>1265.752</v>
      </c>
      <c r="I25" s="72">
        <v>1289.6448</v>
      </c>
      <c r="J25" s="55"/>
      <c r="K25" s="51"/>
    </row>
    <row r="26" spans="1:11" ht="15" customHeight="1">
      <c r="A26" s="53">
        <f t="shared" si="1"/>
        <v>22</v>
      </c>
      <c r="B26" s="71">
        <v>3981.9184</v>
      </c>
      <c r="C26" s="73">
        <v>2125.2176</v>
      </c>
      <c r="D26" s="73">
        <v>1856.7008</v>
      </c>
      <c r="E26" s="41"/>
      <c r="F26" s="75">
        <v>58</v>
      </c>
      <c r="G26" s="71">
        <v>2491.3008</v>
      </c>
      <c r="H26" s="72">
        <v>1224.928</v>
      </c>
      <c r="I26" s="72">
        <v>1266.3728</v>
      </c>
      <c r="J26" s="55"/>
      <c r="K26" s="51"/>
    </row>
    <row r="27" spans="1:11" ht="15" customHeight="1">
      <c r="A27" s="53">
        <f t="shared" si="1"/>
        <v>23</v>
      </c>
      <c r="B27" s="71">
        <v>4063.8464000000004</v>
      </c>
      <c r="C27" s="73">
        <v>2160.7696</v>
      </c>
      <c r="D27" s="73">
        <v>1903.0768</v>
      </c>
      <c r="E27" s="41"/>
      <c r="F27" s="75">
        <v>59</v>
      </c>
      <c r="G27" s="71">
        <v>2463.4608</v>
      </c>
      <c r="H27" s="72">
        <v>1205.224</v>
      </c>
      <c r="I27" s="72">
        <v>1258.2368</v>
      </c>
      <c r="J27" s="55"/>
      <c r="K27" s="51"/>
    </row>
    <row r="28" spans="1:11" ht="15" customHeight="1">
      <c r="A28" s="53">
        <f t="shared" si="1"/>
        <v>24</v>
      </c>
      <c r="B28" s="71">
        <v>4103.8752</v>
      </c>
      <c r="C28" s="73">
        <v>2168.2064</v>
      </c>
      <c r="D28" s="73">
        <v>1935.6688</v>
      </c>
      <c r="E28" s="41"/>
      <c r="F28" s="75">
        <v>60</v>
      </c>
      <c r="G28" s="71">
        <v>2431.1567999999997</v>
      </c>
      <c r="H28" s="72">
        <v>1182.4448</v>
      </c>
      <c r="I28" s="72">
        <v>1248.712</v>
      </c>
      <c r="J28" s="55"/>
      <c r="K28" s="51"/>
    </row>
    <row r="29" spans="1:11" ht="15" customHeight="1">
      <c r="A29" s="53">
        <f t="shared" si="1"/>
        <v>25</v>
      </c>
      <c r="B29" s="71">
        <v>4147.0016</v>
      </c>
      <c r="C29" s="73">
        <v>2178.0384</v>
      </c>
      <c r="D29" s="73">
        <v>1968.9632</v>
      </c>
      <c r="E29" s="41"/>
      <c r="F29" s="75">
        <v>61</v>
      </c>
      <c r="G29" s="71">
        <v>2399.7776000000003</v>
      </c>
      <c r="H29" s="72">
        <v>1160.1392</v>
      </c>
      <c r="I29" s="72">
        <v>1239.6384</v>
      </c>
      <c r="J29" s="55"/>
      <c r="K29" s="51"/>
    </row>
    <row r="30" spans="1:11" ht="15" customHeight="1">
      <c r="A30" s="53">
        <f t="shared" si="1"/>
        <v>26</v>
      </c>
      <c r="B30" s="71">
        <v>4193.236800000001</v>
      </c>
      <c r="C30" s="73">
        <v>2187.2336</v>
      </c>
      <c r="D30" s="73">
        <v>2006.0032</v>
      </c>
      <c r="E30" s="41"/>
      <c r="F30" s="75">
        <v>62</v>
      </c>
      <c r="G30" s="71">
        <v>2372.5136</v>
      </c>
      <c r="H30" s="72">
        <v>1139.2832</v>
      </c>
      <c r="I30" s="72">
        <v>1233.2304</v>
      </c>
      <c r="J30" s="55"/>
      <c r="K30" s="51"/>
    </row>
    <row r="31" spans="1:11" ht="15" customHeight="1">
      <c r="A31" s="53">
        <f t="shared" si="1"/>
        <v>27</v>
      </c>
      <c r="B31" s="71">
        <v>4195.8688</v>
      </c>
      <c r="C31" s="73">
        <v>2182.8816</v>
      </c>
      <c r="D31" s="73">
        <v>2012.9872</v>
      </c>
      <c r="E31" s="41"/>
      <c r="F31" s="75">
        <v>63</v>
      </c>
      <c r="G31" s="71">
        <v>2345.9696000000004</v>
      </c>
      <c r="H31" s="72">
        <v>1117.5152</v>
      </c>
      <c r="I31" s="72">
        <v>1228.4544</v>
      </c>
      <c r="J31" s="55"/>
      <c r="K31" s="51"/>
    </row>
    <row r="32" spans="1:11" ht="15" customHeight="1">
      <c r="A32" s="53">
        <f t="shared" si="1"/>
        <v>28</v>
      </c>
      <c r="B32" s="71">
        <v>4139.0448</v>
      </c>
      <c r="C32" s="73">
        <v>2162.6016</v>
      </c>
      <c r="D32" s="73">
        <v>1976.4432</v>
      </c>
      <c r="E32" s="41"/>
      <c r="F32" s="75">
        <v>64</v>
      </c>
      <c r="G32" s="71">
        <v>2318.5824000000002</v>
      </c>
      <c r="H32" s="72">
        <v>1094.6176</v>
      </c>
      <c r="I32" s="72">
        <v>1223.9648</v>
      </c>
      <c r="J32" s="55"/>
      <c r="K32" s="51"/>
    </row>
    <row r="33" spans="1:11" ht="15" customHeight="1">
      <c r="A33" s="53">
        <f t="shared" si="1"/>
        <v>29</v>
      </c>
      <c r="B33" s="71">
        <v>4045.848</v>
      </c>
      <c r="C33" s="73">
        <v>2132.2448</v>
      </c>
      <c r="D33" s="73">
        <v>1913.6032</v>
      </c>
      <c r="E33" s="41"/>
      <c r="F33" s="75">
        <v>65</v>
      </c>
      <c r="G33" s="71">
        <v>2294.1152</v>
      </c>
      <c r="H33" s="72">
        <v>1073.6272</v>
      </c>
      <c r="I33" s="72">
        <v>1220.488</v>
      </c>
      <c r="J33" s="55"/>
      <c r="K33" s="51"/>
    </row>
    <row r="34" spans="1:11" ht="15" customHeight="1">
      <c r="A34" s="53">
        <f t="shared" si="1"/>
        <v>30</v>
      </c>
      <c r="B34" s="71">
        <v>3949.1728000000003</v>
      </c>
      <c r="C34" s="73">
        <v>2097.9728</v>
      </c>
      <c r="D34" s="73">
        <v>1851.2</v>
      </c>
      <c r="E34" s="41"/>
      <c r="F34" s="75">
        <v>66</v>
      </c>
      <c r="G34" s="71">
        <v>2274.1328000000003</v>
      </c>
      <c r="H34" s="72">
        <v>1055.008</v>
      </c>
      <c r="I34" s="72">
        <v>1219.1248</v>
      </c>
      <c r="J34" s="55"/>
      <c r="K34" s="51"/>
    </row>
    <row r="35" spans="1:11" ht="15" customHeight="1">
      <c r="A35" s="53">
        <f t="shared" si="1"/>
        <v>31</v>
      </c>
      <c r="B35" s="71">
        <v>3835.1904</v>
      </c>
      <c r="C35" s="73">
        <v>2056.0688</v>
      </c>
      <c r="D35" s="73">
        <v>1779.1216</v>
      </c>
      <c r="E35" s="41"/>
      <c r="F35" s="75">
        <v>67</v>
      </c>
      <c r="G35" s="71">
        <v>2234.8368</v>
      </c>
      <c r="H35" s="72">
        <v>1027.416</v>
      </c>
      <c r="I35" s="72">
        <v>1207.4208</v>
      </c>
      <c r="J35" s="55"/>
      <c r="K35" s="51"/>
    </row>
    <row r="36" spans="1:11" ht="15" customHeight="1">
      <c r="A36" s="53">
        <f t="shared" si="1"/>
        <v>32</v>
      </c>
      <c r="B36" s="71">
        <v>3771.3743999999997</v>
      </c>
      <c r="C36" s="73">
        <v>2030.5888</v>
      </c>
      <c r="D36" s="73">
        <v>1740.7856</v>
      </c>
      <c r="E36" s="41"/>
      <c r="F36" s="75">
        <v>68</v>
      </c>
      <c r="G36" s="71">
        <v>2165.4768</v>
      </c>
      <c r="H36" s="72">
        <v>985.84</v>
      </c>
      <c r="I36" s="72">
        <v>1179.6368</v>
      </c>
      <c r="J36" s="55"/>
      <c r="K36" s="51"/>
    </row>
    <row r="37" spans="1:11" ht="15" customHeight="1">
      <c r="A37" s="53">
        <f t="shared" si="1"/>
        <v>33</v>
      </c>
      <c r="B37" s="71">
        <v>3792.3343999999997</v>
      </c>
      <c r="C37" s="73">
        <v>2033.3488</v>
      </c>
      <c r="D37" s="73">
        <v>1758.9856</v>
      </c>
      <c r="E37" s="41"/>
      <c r="F37" s="75">
        <v>69</v>
      </c>
      <c r="G37" s="71">
        <v>2076.4384</v>
      </c>
      <c r="H37" s="72">
        <v>935.1088</v>
      </c>
      <c r="I37" s="72">
        <v>1141.3296</v>
      </c>
      <c r="J37" s="55"/>
      <c r="K37" s="51"/>
    </row>
    <row r="38" spans="1:11" ht="15" customHeight="1">
      <c r="A38" s="81">
        <f t="shared" si="1"/>
        <v>34</v>
      </c>
      <c r="B38" s="76">
        <v>3864.928</v>
      </c>
      <c r="C38" s="77">
        <v>2053.0208</v>
      </c>
      <c r="D38" s="77">
        <v>1811.9072</v>
      </c>
      <c r="E38" s="79"/>
      <c r="F38" s="78" t="s">
        <v>59</v>
      </c>
      <c r="G38" s="77">
        <v>27512</v>
      </c>
      <c r="H38" s="77">
        <v>10548</v>
      </c>
      <c r="I38" s="77">
        <v>16964</v>
      </c>
      <c r="J38" s="55"/>
      <c r="K38" s="51"/>
    </row>
    <row r="39" spans="1:5" ht="15" customHeight="1">
      <c r="A39" s="67" t="s">
        <v>60</v>
      </c>
      <c r="B39" s="68"/>
      <c r="C39" s="69"/>
      <c r="D39" s="69"/>
      <c r="E39" s="82"/>
    </row>
    <row r="40" spans="1:5" ht="15" customHeight="1">
      <c r="A40" s="53"/>
      <c r="B40" s="54"/>
      <c r="C40" s="54"/>
      <c r="D40" s="54"/>
      <c r="E40" s="69"/>
    </row>
    <row r="41" spans="1:4" ht="15" customHeight="1">
      <c r="A41" s="53"/>
      <c r="B41" s="51"/>
      <c r="C41" s="51"/>
      <c r="D41" s="51"/>
    </row>
    <row r="42" spans="1:4" ht="15" customHeight="1">
      <c r="A42" s="53"/>
      <c r="B42" s="54"/>
      <c r="C42" s="54"/>
      <c r="D42" s="54"/>
    </row>
    <row r="43" spans="1:4" ht="15" customHeight="1">
      <c r="A43" s="53"/>
      <c r="B43" s="54"/>
      <c r="C43" s="54"/>
      <c r="D43" s="54"/>
    </row>
    <row r="44" spans="1:4" ht="15" customHeight="1">
      <c r="A44" s="53"/>
      <c r="B44" s="54"/>
      <c r="C44" s="54"/>
      <c r="D44" s="54"/>
    </row>
    <row r="45" spans="1:4" ht="15" customHeight="1">
      <c r="A45" s="53"/>
      <c r="B45" s="54"/>
      <c r="C45" s="54"/>
      <c r="D45" s="54"/>
    </row>
    <row r="46" spans="1:4" ht="15" customHeight="1">
      <c r="A46" s="53"/>
      <c r="B46" s="54"/>
      <c r="C46" s="54"/>
      <c r="D46" s="54"/>
    </row>
    <row r="47" spans="2:4" ht="12.75">
      <c r="B47" s="54"/>
      <c r="C47" s="54"/>
      <c r="D47" s="54"/>
    </row>
  </sheetData>
  <sheetProtection/>
  <mergeCells count="1">
    <mergeCell ref="A1:I1"/>
  </mergeCells>
  <printOptions/>
  <pageMargins left="0.75" right="0.75" top="1" bottom="1" header="0" footer="0"/>
  <pageSetup horizontalDpi="600" verticalDpi="600" orientation="landscape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7">
      <selection activeCell="I28" sqref="I28"/>
    </sheetView>
  </sheetViews>
  <sheetFormatPr defaultColWidth="11.421875" defaultRowHeight="12.75"/>
  <sheetData>
    <row r="1" s="2" customFormat="1" ht="15" customHeight="1"/>
    <row r="2" spans="1:11" s="2" customFormat="1" ht="15" customHeight="1">
      <c r="A2" s="24" t="s">
        <v>13</v>
      </c>
      <c r="B2" s="3"/>
      <c r="D2" s="3"/>
      <c r="H2" s="24" t="s">
        <v>16</v>
      </c>
      <c r="I2" s="3"/>
      <c r="K2" s="3"/>
    </row>
    <row r="3" spans="1:11" s="2" customFormat="1" ht="15" customHeight="1">
      <c r="A3" s="13" t="s">
        <v>14</v>
      </c>
      <c r="B3" s="1"/>
      <c r="D3" s="1"/>
      <c r="H3" s="13" t="s">
        <v>14</v>
      </c>
      <c r="I3" s="1"/>
      <c r="K3" s="1"/>
    </row>
    <row r="4" s="2" customFormat="1" ht="15" customHeight="1"/>
    <row r="5" spans="1:12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H5" s="8" t="s">
        <v>0</v>
      </c>
      <c r="I5" s="9" t="s">
        <v>1</v>
      </c>
      <c r="J5" s="9" t="s">
        <v>2</v>
      </c>
      <c r="K5" s="9" t="s">
        <v>3</v>
      </c>
      <c r="L5" s="10" t="s">
        <v>4</v>
      </c>
    </row>
    <row r="6" spans="1:12" s="2" customFormat="1" ht="15" customHeight="1">
      <c r="A6" s="11">
        <v>0</v>
      </c>
      <c r="B6" s="4">
        <v>3616</v>
      </c>
      <c r="C6" s="4">
        <v>-2768</v>
      </c>
      <c r="D6" s="4">
        <v>1488</v>
      </c>
      <c r="E6" s="5">
        <v>-336</v>
      </c>
      <c r="H6" s="11">
        <v>0</v>
      </c>
      <c r="I6" s="14">
        <f aca="true" t="shared" si="0" ref="I6:J10">B6</f>
        <v>3616</v>
      </c>
      <c r="J6" s="15">
        <f t="shared" si="0"/>
        <v>-2768</v>
      </c>
      <c r="K6" s="15">
        <f aca="true" t="shared" si="1" ref="K6:L10">D6</f>
        <v>1488</v>
      </c>
      <c r="L6" s="16">
        <f t="shared" si="1"/>
        <v>-336</v>
      </c>
    </row>
    <row r="7" spans="1:12" s="2" customFormat="1" ht="15" customHeight="1">
      <c r="A7" s="11">
        <v>1</v>
      </c>
      <c r="B7" s="4">
        <v>2640</v>
      </c>
      <c r="C7" s="4">
        <v>-960</v>
      </c>
      <c r="D7" s="4">
        <v>400</v>
      </c>
      <c r="E7" s="5">
        <v>-80</v>
      </c>
      <c r="H7" s="11">
        <v>1</v>
      </c>
      <c r="I7" s="17">
        <f t="shared" si="0"/>
        <v>2640</v>
      </c>
      <c r="J7" s="4">
        <f t="shared" si="0"/>
        <v>-960</v>
      </c>
      <c r="K7" s="4">
        <f t="shared" si="1"/>
        <v>400</v>
      </c>
      <c r="L7" s="5">
        <f t="shared" si="1"/>
        <v>-80</v>
      </c>
    </row>
    <row r="8" spans="1:12" s="2" customFormat="1" ht="15" customHeight="1">
      <c r="A8" s="11">
        <v>2</v>
      </c>
      <c r="B8" s="4">
        <v>1840</v>
      </c>
      <c r="C8" s="4">
        <v>400</v>
      </c>
      <c r="D8" s="4">
        <v>-320</v>
      </c>
      <c r="E8" s="5">
        <v>80</v>
      </c>
      <c r="H8" s="11">
        <v>2</v>
      </c>
      <c r="I8" s="17">
        <f t="shared" si="0"/>
        <v>1840</v>
      </c>
      <c r="J8" s="4">
        <f t="shared" si="0"/>
        <v>400</v>
      </c>
      <c r="K8" s="4">
        <f t="shared" si="1"/>
        <v>-320</v>
      </c>
      <c r="L8" s="5">
        <f t="shared" si="1"/>
        <v>80</v>
      </c>
    </row>
    <row r="9" spans="1:12" s="2" customFormat="1" ht="15" customHeight="1">
      <c r="A9" s="11">
        <v>3</v>
      </c>
      <c r="B9" s="4">
        <v>1200</v>
      </c>
      <c r="C9" s="4">
        <v>1360</v>
      </c>
      <c r="D9" s="4">
        <v>-720</v>
      </c>
      <c r="E9" s="5">
        <v>160</v>
      </c>
      <c r="H9" s="11">
        <v>3</v>
      </c>
      <c r="I9" s="17">
        <f t="shared" si="0"/>
        <v>1200</v>
      </c>
      <c r="J9" s="4">
        <f t="shared" si="0"/>
        <v>1360</v>
      </c>
      <c r="K9" s="4">
        <f t="shared" si="1"/>
        <v>-720</v>
      </c>
      <c r="L9" s="5">
        <f t="shared" si="1"/>
        <v>160</v>
      </c>
    </row>
    <row r="10" spans="1:12" s="2" customFormat="1" ht="15" customHeight="1">
      <c r="A10" s="12">
        <v>4</v>
      </c>
      <c r="B10" s="6">
        <v>704</v>
      </c>
      <c r="C10" s="6">
        <v>1968</v>
      </c>
      <c r="D10" s="6">
        <v>-848</v>
      </c>
      <c r="E10" s="7">
        <v>176</v>
      </c>
      <c r="H10" s="12">
        <v>4</v>
      </c>
      <c r="I10" s="18">
        <f t="shared" si="0"/>
        <v>704</v>
      </c>
      <c r="J10" s="6">
        <f t="shared" si="0"/>
        <v>1968</v>
      </c>
      <c r="K10" s="6">
        <f t="shared" si="1"/>
        <v>-848</v>
      </c>
      <c r="L10" s="7">
        <f t="shared" si="1"/>
        <v>176</v>
      </c>
    </row>
    <row r="11" s="2" customFormat="1" ht="15" customHeight="1"/>
    <row r="12" spans="2:12" s="2" customFormat="1" ht="15" customHeight="1">
      <c r="B12" s="1"/>
      <c r="C12" s="1"/>
      <c r="D12" s="1"/>
      <c r="E12" s="1"/>
      <c r="I12" s="1"/>
      <c r="J12" s="1"/>
      <c r="K12" s="1"/>
      <c r="L12" s="1"/>
    </row>
    <row r="13" spans="1:11" s="2" customFormat="1" ht="15" customHeight="1">
      <c r="A13" s="24" t="s">
        <v>12</v>
      </c>
      <c r="B13" s="3"/>
      <c r="D13" s="3"/>
      <c r="H13" s="24" t="s">
        <v>17</v>
      </c>
      <c r="I13" s="3"/>
      <c r="K13" s="3"/>
    </row>
    <row r="14" spans="1:11" s="2" customFormat="1" ht="15" customHeight="1">
      <c r="A14" s="13" t="s">
        <v>15</v>
      </c>
      <c r="B14" s="1"/>
      <c r="D14" s="1"/>
      <c r="H14" s="13" t="s">
        <v>15</v>
      </c>
      <c r="I14" s="1"/>
      <c r="K14" s="1"/>
    </row>
    <row r="15" s="2" customFormat="1" ht="15" customHeight="1"/>
    <row r="16" spans="1:12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H16" s="19" t="s">
        <v>0</v>
      </c>
      <c r="I16" s="20" t="s">
        <v>1</v>
      </c>
      <c r="J16" s="20" t="s">
        <v>2</v>
      </c>
      <c r="K16" s="20" t="s">
        <v>3</v>
      </c>
      <c r="L16" s="21" t="s">
        <v>4</v>
      </c>
    </row>
    <row r="17" spans="1:12" s="2" customFormat="1" ht="15" customHeight="1">
      <c r="A17" s="22">
        <v>5</v>
      </c>
      <c r="B17" s="4">
        <v>336</v>
      </c>
      <c r="C17" s="4">
        <v>2272</v>
      </c>
      <c r="D17" s="4">
        <v>-752</v>
      </c>
      <c r="E17" s="5">
        <v>144</v>
      </c>
      <c r="H17" s="22">
        <v>5</v>
      </c>
      <c r="I17" s="14">
        <f aca="true" t="shared" si="2" ref="I17:J21">B17</f>
        <v>336</v>
      </c>
      <c r="J17" s="15">
        <f t="shared" si="2"/>
        <v>2272</v>
      </c>
      <c r="K17" s="15">
        <f aca="true" t="shared" si="3" ref="K17:L21">D17</f>
        <v>-752</v>
      </c>
      <c r="L17" s="16">
        <f t="shared" si="3"/>
        <v>144</v>
      </c>
    </row>
    <row r="18" spans="1:12" s="2" customFormat="1" ht="15" customHeight="1">
      <c r="A18" s="22">
        <v>6</v>
      </c>
      <c r="B18" s="4">
        <v>80</v>
      </c>
      <c r="C18" s="4">
        <v>2320</v>
      </c>
      <c r="D18" s="4">
        <v>-480</v>
      </c>
      <c r="E18" s="5">
        <v>80</v>
      </c>
      <c r="H18" s="22">
        <v>6</v>
      </c>
      <c r="I18" s="17">
        <f t="shared" si="2"/>
        <v>80</v>
      </c>
      <c r="J18" s="4">
        <f t="shared" si="2"/>
        <v>2320</v>
      </c>
      <c r="K18" s="4">
        <f t="shared" si="3"/>
        <v>-480</v>
      </c>
      <c r="L18" s="5">
        <f t="shared" si="3"/>
        <v>80</v>
      </c>
    </row>
    <row r="19" spans="1:12" s="2" customFormat="1" ht="15" customHeight="1">
      <c r="A19" s="22">
        <v>7</v>
      </c>
      <c r="B19" s="4">
        <v>-80</v>
      </c>
      <c r="C19" s="4">
        <v>2160</v>
      </c>
      <c r="D19" s="4">
        <v>-80</v>
      </c>
      <c r="E19" s="5">
        <v>0</v>
      </c>
      <c r="H19" s="22">
        <v>7</v>
      </c>
      <c r="I19" s="17">
        <f t="shared" si="2"/>
        <v>-80</v>
      </c>
      <c r="J19" s="4">
        <f t="shared" si="2"/>
        <v>2160</v>
      </c>
      <c r="K19" s="4">
        <f t="shared" si="3"/>
        <v>-80</v>
      </c>
      <c r="L19" s="5">
        <f t="shared" si="3"/>
        <v>0</v>
      </c>
    </row>
    <row r="20" spans="1:12" s="2" customFormat="1" ht="15" customHeight="1">
      <c r="A20" s="22">
        <v>8</v>
      </c>
      <c r="B20" s="4">
        <v>-160</v>
      </c>
      <c r="C20" s="4">
        <v>1840</v>
      </c>
      <c r="D20" s="4">
        <v>400</v>
      </c>
      <c r="E20" s="5">
        <v>-80</v>
      </c>
      <c r="H20" s="22">
        <v>8</v>
      </c>
      <c r="I20" s="17">
        <f t="shared" si="2"/>
        <v>-160</v>
      </c>
      <c r="J20" s="4">
        <f t="shared" si="2"/>
        <v>1840</v>
      </c>
      <c r="K20" s="4">
        <f t="shared" si="3"/>
        <v>400</v>
      </c>
      <c r="L20" s="5">
        <f t="shared" si="3"/>
        <v>-80</v>
      </c>
    </row>
    <row r="21" spans="1:12" s="2" customFormat="1" ht="15" customHeight="1">
      <c r="A21" s="23">
        <v>9</v>
      </c>
      <c r="B21" s="6">
        <v>-176</v>
      </c>
      <c r="C21" s="6">
        <v>1408</v>
      </c>
      <c r="D21" s="6">
        <v>912</v>
      </c>
      <c r="E21" s="7">
        <v>-144</v>
      </c>
      <c r="H21" s="23">
        <v>9</v>
      </c>
      <c r="I21" s="18">
        <f t="shared" si="2"/>
        <v>-176</v>
      </c>
      <c r="J21" s="6">
        <f t="shared" si="2"/>
        <v>1408</v>
      </c>
      <c r="K21" s="6">
        <f t="shared" si="3"/>
        <v>912</v>
      </c>
      <c r="L21" s="7">
        <f t="shared" si="3"/>
        <v>-144</v>
      </c>
    </row>
    <row r="22" s="2" customFormat="1" ht="15" customHeight="1"/>
    <row r="23" s="2" customFormat="1" ht="15" customHeight="1"/>
    <row r="24" spans="1:11" s="2" customFormat="1" ht="15" customHeight="1">
      <c r="A24" s="24" t="s">
        <v>18</v>
      </c>
      <c r="B24" s="3"/>
      <c r="D24" s="3"/>
      <c r="H24" s="24" t="s">
        <v>19</v>
      </c>
      <c r="I24" s="3"/>
      <c r="K24" s="3"/>
    </row>
    <row r="25" spans="1:11" s="2" customFormat="1" ht="15" customHeight="1">
      <c r="A25" s="13" t="s">
        <v>27</v>
      </c>
      <c r="B25" s="1"/>
      <c r="D25" s="1"/>
      <c r="H25" s="13" t="s">
        <v>27</v>
      </c>
      <c r="I25" s="1"/>
      <c r="K25" s="1"/>
    </row>
    <row r="26" s="2" customFormat="1" ht="15" customHeight="1"/>
    <row r="27" spans="1:13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H27" s="25" t="s">
        <v>0</v>
      </c>
      <c r="I27" s="30" t="s">
        <v>6</v>
      </c>
      <c r="J27" s="26" t="s">
        <v>7</v>
      </c>
      <c r="K27" s="26" t="s">
        <v>1</v>
      </c>
      <c r="L27" s="26" t="s">
        <v>2</v>
      </c>
      <c r="M27" s="27" t="s">
        <v>3</v>
      </c>
    </row>
    <row r="28" spans="1:13" s="2" customFormat="1" ht="15" customHeight="1">
      <c r="A28" s="28">
        <v>10</v>
      </c>
      <c r="B28" s="14">
        <v>-128</v>
      </c>
      <c r="C28" s="15">
        <v>848</v>
      </c>
      <c r="D28" s="15">
        <v>1504</v>
      </c>
      <c r="E28" s="15">
        <v>-240</v>
      </c>
      <c r="F28" s="16">
        <v>16</v>
      </c>
      <c r="H28" s="28">
        <v>10</v>
      </c>
      <c r="I28" s="4">
        <f aca="true" t="shared" si="4" ref="I28:K32">B28</f>
        <v>-128</v>
      </c>
      <c r="J28" s="4">
        <f t="shared" si="4"/>
        <v>848</v>
      </c>
      <c r="K28" s="4">
        <f t="shared" si="4"/>
        <v>1504</v>
      </c>
      <c r="L28" s="4">
        <f aca="true" t="shared" si="5" ref="L28:M32">E28</f>
        <v>-240</v>
      </c>
      <c r="M28" s="31">
        <f t="shared" si="5"/>
        <v>16</v>
      </c>
    </row>
    <row r="29" spans="1:13" s="2" customFormat="1" ht="15" customHeight="1">
      <c r="A29" s="28">
        <v>11</v>
      </c>
      <c r="B29" s="17">
        <v>-16</v>
      </c>
      <c r="C29" s="4">
        <v>144</v>
      </c>
      <c r="D29" s="4">
        <v>2224</v>
      </c>
      <c r="E29" s="4">
        <v>-416</v>
      </c>
      <c r="F29" s="5">
        <v>64</v>
      </c>
      <c r="H29" s="28">
        <v>11</v>
      </c>
      <c r="I29" s="4">
        <f t="shared" si="4"/>
        <v>-16</v>
      </c>
      <c r="J29" s="4">
        <f t="shared" si="4"/>
        <v>144</v>
      </c>
      <c r="K29" s="4">
        <f t="shared" si="4"/>
        <v>2224</v>
      </c>
      <c r="L29" s="4">
        <f t="shared" si="5"/>
        <v>-416</v>
      </c>
      <c r="M29" s="31">
        <f t="shared" si="5"/>
        <v>64</v>
      </c>
    </row>
    <row r="30" spans="1:13" s="2" customFormat="1" ht="15" customHeight="1">
      <c r="A30" s="28">
        <v>12</v>
      </c>
      <c r="B30" s="17">
        <v>64</v>
      </c>
      <c r="C30" s="4">
        <v>-336</v>
      </c>
      <c r="D30" s="4">
        <v>2544</v>
      </c>
      <c r="E30" s="4">
        <v>-336</v>
      </c>
      <c r="F30" s="5">
        <v>64</v>
      </c>
      <c r="H30" s="28">
        <v>12</v>
      </c>
      <c r="I30" s="4">
        <f t="shared" si="4"/>
        <v>64</v>
      </c>
      <c r="J30" s="4">
        <f t="shared" si="4"/>
        <v>-336</v>
      </c>
      <c r="K30" s="4">
        <f t="shared" si="4"/>
        <v>2544</v>
      </c>
      <c r="L30" s="4">
        <f t="shared" si="5"/>
        <v>-336</v>
      </c>
      <c r="M30" s="31">
        <f t="shared" si="5"/>
        <v>64</v>
      </c>
    </row>
    <row r="31" spans="1:13" s="2" customFormat="1" ht="15" customHeight="1">
      <c r="A31" s="28">
        <v>13</v>
      </c>
      <c r="B31" s="17">
        <v>64</v>
      </c>
      <c r="C31" s="4">
        <v>-416</v>
      </c>
      <c r="D31" s="4">
        <v>2224</v>
      </c>
      <c r="E31" s="4">
        <v>144</v>
      </c>
      <c r="F31" s="5">
        <v>-16</v>
      </c>
      <c r="H31" s="28">
        <v>13</v>
      </c>
      <c r="I31" s="4">
        <f t="shared" si="4"/>
        <v>64</v>
      </c>
      <c r="J31" s="4">
        <f t="shared" si="4"/>
        <v>-416</v>
      </c>
      <c r="K31" s="4">
        <f t="shared" si="4"/>
        <v>2224</v>
      </c>
      <c r="L31" s="4">
        <f t="shared" si="5"/>
        <v>144</v>
      </c>
      <c r="M31" s="31">
        <f t="shared" si="5"/>
        <v>-16</v>
      </c>
    </row>
    <row r="32" spans="1:13" s="2" customFormat="1" ht="15" customHeight="1">
      <c r="A32" s="29">
        <v>14</v>
      </c>
      <c r="B32" s="18">
        <v>16</v>
      </c>
      <c r="C32" s="6">
        <v>-240</v>
      </c>
      <c r="D32" s="6">
        <v>1504</v>
      </c>
      <c r="E32" s="6">
        <v>848</v>
      </c>
      <c r="F32" s="7">
        <v>-128</v>
      </c>
      <c r="H32" s="29">
        <v>14</v>
      </c>
      <c r="I32" s="6">
        <f t="shared" si="4"/>
        <v>16</v>
      </c>
      <c r="J32" s="6">
        <f t="shared" si="4"/>
        <v>-240</v>
      </c>
      <c r="K32" s="6">
        <f t="shared" si="4"/>
        <v>1504</v>
      </c>
      <c r="L32" s="6">
        <f t="shared" si="5"/>
        <v>848</v>
      </c>
      <c r="M32" s="32">
        <f t="shared" si="5"/>
        <v>-128</v>
      </c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  <row r="98" s="2" customFormat="1" ht="15" customHeight="1"/>
    <row r="99" s="2" customFormat="1" ht="15" customHeight="1"/>
    <row r="100" s="2" customFormat="1" ht="15" customHeight="1"/>
    <row r="101" s="2" customFormat="1" ht="15" customHeight="1"/>
    <row r="102" s="2" customFormat="1" ht="15" customHeight="1"/>
    <row r="103" s="2" customFormat="1" ht="15" customHeight="1"/>
    <row r="104" s="2" customFormat="1" ht="15" customHeight="1"/>
    <row r="105" s="2" customFormat="1" ht="15" customHeight="1"/>
    <row r="106" s="2" customFormat="1" ht="15" customHeight="1"/>
    <row r="107" s="2" customFormat="1" ht="15" customHeight="1"/>
    <row r="108" s="2" customFormat="1" ht="15" customHeight="1"/>
    <row r="109" s="2" customFormat="1" ht="15" customHeight="1"/>
    <row r="110" s="2" customFormat="1" ht="15" customHeight="1"/>
    <row r="111" s="2" customFormat="1" ht="15" customHeight="1"/>
    <row r="112" s="2" customFormat="1" ht="15" customHeight="1"/>
    <row r="113" s="2" customFormat="1" ht="15" customHeight="1"/>
    <row r="114" s="2" customFormat="1" ht="15" customHeight="1"/>
    <row r="115" s="2" customFormat="1" ht="15" customHeight="1"/>
    <row r="116" s="2" customFormat="1" ht="15" customHeight="1"/>
    <row r="117" s="2" customFormat="1" ht="15" customHeight="1"/>
    <row r="118" s="2" customFormat="1" ht="15" customHeight="1"/>
    <row r="119" s="2" customFormat="1" ht="15" customHeight="1"/>
    <row r="120" s="2" customFormat="1" ht="15" customHeight="1"/>
    <row r="121" s="2" customFormat="1" ht="15" customHeight="1"/>
    <row r="122" s="2" customFormat="1" ht="15" customHeight="1"/>
    <row r="123" s="2" customFormat="1" ht="15" customHeight="1"/>
    <row r="124" s="2" customFormat="1" ht="15" customHeight="1"/>
    <row r="125" s="2" customFormat="1" ht="15" customHeight="1"/>
    <row r="126" s="2" customFormat="1" ht="15" customHeight="1"/>
    <row r="127" s="2" customFormat="1" ht="15" customHeight="1"/>
    <row r="128" s="2" customFormat="1" ht="15" customHeight="1"/>
    <row r="129" s="2" customFormat="1" ht="15" customHeight="1"/>
    <row r="130" s="2" customFormat="1" ht="15" customHeight="1"/>
    <row r="131" s="2" customFormat="1" ht="15" customHeight="1"/>
    <row r="132" s="2" customFormat="1" ht="15" customHeight="1"/>
    <row r="133" s="2" customFormat="1" ht="15" customHeight="1"/>
    <row r="134" s="2" customFormat="1" ht="15" customHeight="1"/>
    <row r="135" s="2" customFormat="1" ht="15" customHeight="1"/>
    <row r="136" s="2" customFormat="1" ht="15" customHeight="1"/>
    <row r="137" s="2" customFormat="1" ht="15" customHeight="1"/>
    <row r="138" s="2" customFormat="1" ht="15" customHeight="1"/>
    <row r="139" s="2" customFormat="1" ht="15" customHeight="1"/>
    <row r="140" s="2" customFormat="1" ht="15" customHeight="1"/>
    <row r="141" s="2" customFormat="1" ht="15" customHeight="1"/>
    <row r="142" s="2" customFormat="1" ht="15" customHeight="1"/>
    <row r="143" s="2" customFormat="1" ht="15" customHeight="1"/>
    <row r="144" s="2" customFormat="1" ht="15" customHeight="1"/>
    <row r="145" s="2" customFormat="1" ht="15" customHeight="1"/>
    <row r="146" s="2" customFormat="1" ht="15" customHeight="1"/>
    <row r="147" s="2" customFormat="1" ht="15" customHeight="1"/>
    <row r="148" s="2" customFormat="1" ht="15" customHeight="1"/>
    <row r="149" s="2" customFormat="1" ht="15" customHeight="1"/>
    <row r="150" s="2" customFormat="1" ht="15" customHeight="1"/>
    <row r="151" s="2" customFormat="1" ht="15" customHeight="1"/>
    <row r="152" s="2" customFormat="1" ht="15" customHeight="1"/>
    <row r="153" s="2" customFormat="1" ht="15" customHeight="1"/>
    <row r="154" s="2" customFormat="1" ht="15" customHeight="1"/>
    <row r="155" s="2" customFormat="1" ht="15" customHeight="1"/>
    <row r="156" s="2" customFormat="1" ht="15" customHeight="1"/>
    <row r="157" s="2" customFormat="1" ht="15" customHeight="1"/>
    <row r="158" s="2" customFormat="1" ht="15" customHeight="1"/>
    <row r="159" s="2" customFormat="1" ht="15" customHeight="1"/>
    <row r="160" s="2" customFormat="1" ht="15" customHeight="1"/>
    <row r="161" s="2" customFormat="1" ht="15" customHeight="1"/>
    <row r="162" s="2" customFormat="1" ht="15" customHeight="1"/>
    <row r="163" s="2" customFormat="1" ht="15" customHeight="1"/>
    <row r="164" s="2" customFormat="1" ht="15" customHeight="1"/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66"/>
  <sheetViews>
    <sheetView zoomScalePageLayoutView="0" workbookViewId="0" topLeftCell="A142">
      <selection activeCell="I28" sqref="I28"/>
    </sheetView>
  </sheetViews>
  <sheetFormatPr defaultColWidth="11.421875" defaultRowHeight="12.75"/>
  <sheetData>
    <row r="1" s="2" customFormat="1" ht="15" customHeight="1"/>
    <row r="2" spans="1:12" s="2" customFormat="1" ht="15" customHeight="1">
      <c r="A2" s="24" t="s">
        <v>13</v>
      </c>
      <c r="B2" s="3"/>
      <c r="D2" s="3"/>
      <c r="I2" s="24" t="s">
        <v>16</v>
      </c>
      <c r="J2" s="3"/>
      <c r="L2" s="3"/>
    </row>
    <row r="3" spans="1:12" s="2" customFormat="1" ht="15" customHeight="1">
      <c r="A3" s="13" t="s">
        <v>14</v>
      </c>
      <c r="B3" s="1"/>
      <c r="D3" s="1"/>
      <c r="I3" s="13" t="s">
        <v>14</v>
      </c>
      <c r="J3" s="1"/>
      <c r="L3" s="1"/>
    </row>
    <row r="4" s="2" customFormat="1" ht="15" customHeight="1"/>
    <row r="5" spans="1:14" s="2" customFormat="1" ht="15" customHeight="1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33" t="s">
        <v>8</v>
      </c>
      <c r="I5" s="8" t="s">
        <v>0</v>
      </c>
      <c r="J5" s="9" t="s">
        <v>1</v>
      </c>
      <c r="K5" s="9" t="s">
        <v>2</v>
      </c>
      <c r="L5" s="9" t="s">
        <v>3</v>
      </c>
      <c r="M5" s="10" t="s">
        <v>4</v>
      </c>
      <c r="N5" s="33" t="s">
        <v>8</v>
      </c>
    </row>
    <row r="6" spans="1:14" s="2" customFormat="1" ht="15" customHeight="1">
      <c r="A6" s="11">
        <v>0</v>
      </c>
      <c r="B6" s="4" t="e">
        <f>'Comuna 1'!#REF!*Tablas!B6</f>
        <v>#REF!</v>
      </c>
      <c r="C6" s="4" t="e">
        <f>'Comuna 1'!#REF!*Tablas!C6</f>
        <v>#REF!</v>
      </c>
      <c r="D6" s="4" t="e">
        <f>'Comuna 1'!#REF!*Tablas!D6</f>
        <v>#REF!</v>
      </c>
      <c r="E6" s="5" t="e">
        <f>'Comuna 1'!#REF!*Tablas!E6</f>
        <v>#REF!</v>
      </c>
      <c r="F6" s="38" t="e">
        <f>SUM(B6:E6)/10000</f>
        <v>#REF!</v>
      </c>
      <c r="I6" s="11">
        <v>0</v>
      </c>
      <c r="J6" s="14" t="e">
        <f>'Comuna 1'!#REF!*Tablas!I6</f>
        <v>#REF!</v>
      </c>
      <c r="K6" s="15" t="e">
        <f>'Comuna 1'!#REF!*Tablas!J6</f>
        <v>#REF!</v>
      </c>
      <c r="L6" s="15" t="e">
        <f>'Comuna 1'!#REF!*Tablas!K6</f>
        <v>#REF!</v>
      </c>
      <c r="M6" s="16" t="e">
        <f>'Comuna 1'!#REF!*Tablas!L6</f>
        <v>#REF!</v>
      </c>
      <c r="N6" s="38" t="e">
        <f>SUM(J6:M6)/10000</f>
        <v>#REF!</v>
      </c>
    </row>
    <row r="7" spans="1:14" s="2" customFormat="1" ht="15" customHeight="1">
      <c r="A7" s="11">
        <v>1</v>
      </c>
      <c r="B7" s="4" t="e">
        <f>'Comuna 1'!#REF!*Tablas!B7</f>
        <v>#REF!</v>
      </c>
      <c r="C7" s="4" t="e">
        <f>'Comuna 1'!#REF!*Tablas!C7</f>
        <v>#REF!</v>
      </c>
      <c r="D7" s="4" t="e">
        <f>'Comuna 1'!#REF!*Tablas!D7</f>
        <v>#REF!</v>
      </c>
      <c r="E7" s="5" t="e">
        <f>'Comuna 1'!#REF!*Tablas!E7</f>
        <v>#REF!</v>
      </c>
      <c r="F7" s="38" t="e">
        <f>SUM(B7:E7)/10000</f>
        <v>#REF!</v>
      </c>
      <c r="I7" s="11">
        <v>1</v>
      </c>
      <c r="J7" s="17" t="e">
        <f>'Comuna 1'!#REF!*Tablas!I7</f>
        <v>#REF!</v>
      </c>
      <c r="K7" s="4" t="e">
        <f>'Comuna 1'!#REF!*Tablas!J7</f>
        <v>#REF!</v>
      </c>
      <c r="L7" s="4" t="e">
        <f>'Comuna 1'!#REF!*Tablas!K7</f>
        <v>#REF!</v>
      </c>
      <c r="M7" s="5" t="e">
        <f>'Comuna 1'!#REF!*Tablas!L7</f>
        <v>#REF!</v>
      </c>
      <c r="N7" s="38" t="e">
        <f>SUM(J7:M7)/10000</f>
        <v>#REF!</v>
      </c>
    </row>
    <row r="8" spans="1:14" s="2" customFormat="1" ht="15" customHeight="1">
      <c r="A8" s="11">
        <v>2</v>
      </c>
      <c r="B8" s="4" t="e">
        <f>'Comuna 1'!#REF!*Tablas!B8</f>
        <v>#REF!</v>
      </c>
      <c r="C8" s="4" t="e">
        <f>'Comuna 1'!#REF!*Tablas!C8</f>
        <v>#REF!</v>
      </c>
      <c r="D8" s="4" t="e">
        <f>'Comuna 1'!#REF!*Tablas!D8</f>
        <v>#REF!</v>
      </c>
      <c r="E8" s="5" t="e">
        <f>'Comuna 1'!#REF!*Tablas!E8</f>
        <v>#REF!</v>
      </c>
      <c r="F8" s="38" t="e">
        <f>SUM(B8:E8)/10000</f>
        <v>#REF!</v>
      </c>
      <c r="I8" s="11">
        <v>2</v>
      </c>
      <c r="J8" s="17" t="e">
        <f>'Comuna 1'!#REF!*Tablas!I8</f>
        <v>#REF!</v>
      </c>
      <c r="K8" s="4" t="e">
        <f>'Comuna 1'!#REF!*Tablas!J8</f>
        <v>#REF!</v>
      </c>
      <c r="L8" s="4" t="e">
        <f>'Comuna 1'!#REF!*Tablas!K8</f>
        <v>#REF!</v>
      </c>
      <c r="M8" s="5" t="e">
        <f>'Comuna 1'!#REF!*Tablas!L8</f>
        <v>#REF!</v>
      </c>
      <c r="N8" s="38" t="e">
        <f>SUM(J8:M8)/10000</f>
        <v>#REF!</v>
      </c>
    </row>
    <row r="9" spans="1:14" s="2" customFormat="1" ht="15" customHeight="1">
      <c r="A9" s="11">
        <v>3</v>
      </c>
      <c r="B9" s="4" t="e">
        <f>'Comuna 1'!#REF!*Tablas!B9</f>
        <v>#REF!</v>
      </c>
      <c r="C9" s="4" t="e">
        <f>'Comuna 1'!#REF!*Tablas!C9</f>
        <v>#REF!</v>
      </c>
      <c r="D9" s="4" t="e">
        <f>'Comuna 1'!#REF!*Tablas!D9</f>
        <v>#REF!</v>
      </c>
      <c r="E9" s="5" t="e">
        <f>'Comuna 1'!#REF!*Tablas!E9</f>
        <v>#REF!</v>
      </c>
      <c r="F9" s="38" t="e">
        <f>SUM(B9:E9)/10000</f>
        <v>#REF!</v>
      </c>
      <c r="I9" s="11">
        <v>3</v>
      </c>
      <c r="J9" s="17" t="e">
        <f>'Comuna 1'!#REF!*Tablas!I9</f>
        <v>#REF!</v>
      </c>
      <c r="K9" s="4" t="e">
        <f>'Comuna 1'!#REF!*Tablas!J9</f>
        <v>#REF!</v>
      </c>
      <c r="L9" s="4" t="e">
        <f>'Comuna 1'!#REF!*Tablas!K9</f>
        <v>#REF!</v>
      </c>
      <c r="M9" s="5" t="e">
        <f>'Comuna 1'!#REF!*Tablas!L9</f>
        <v>#REF!</v>
      </c>
      <c r="N9" s="38" t="e">
        <f>SUM(J9:M9)/10000</f>
        <v>#REF!</v>
      </c>
    </row>
    <row r="10" spans="1:14" s="2" customFormat="1" ht="15" customHeight="1">
      <c r="A10" s="12">
        <v>4</v>
      </c>
      <c r="B10" s="6" t="e">
        <f>'Comuna 1'!#REF!*Tablas!B10</f>
        <v>#REF!</v>
      </c>
      <c r="C10" s="6" t="e">
        <f>'Comuna 1'!#REF!*Tablas!C10</f>
        <v>#REF!</v>
      </c>
      <c r="D10" s="6" t="e">
        <f>'Comuna 1'!#REF!*Tablas!D10</f>
        <v>#REF!</v>
      </c>
      <c r="E10" s="7" t="e">
        <f>'Comuna 1'!#REF!*Tablas!E10</f>
        <v>#REF!</v>
      </c>
      <c r="F10" s="39" t="e">
        <f>SUM(B10:E10)/10000</f>
        <v>#REF!</v>
      </c>
      <c r="I10" s="12">
        <v>4</v>
      </c>
      <c r="J10" s="18" t="e">
        <f>'Comuna 1'!#REF!*Tablas!I10</f>
        <v>#REF!</v>
      </c>
      <c r="K10" s="6" t="e">
        <f>'Comuna 1'!#REF!*Tablas!J10</f>
        <v>#REF!</v>
      </c>
      <c r="L10" s="6" t="e">
        <f>'Comuna 1'!#REF!*Tablas!K10</f>
        <v>#REF!</v>
      </c>
      <c r="M10" s="7" t="e">
        <f>'Comuna 1'!#REF!*Tablas!L10</f>
        <v>#REF!</v>
      </c>
      <c r="N10" s="39" t="e">
        <f>SUM(J10:M10)/10000</f>
        <v>#REF!</v>
      </c>
    </row>
    <row r="11" s="2" customFormat="1" ht="15" customHeight="1"/>
    <row r="12" spans="2:13" s="2" customFormat="1" ht="15" customHeight="1">
      <c r="B12" s="1"/>
      <c r="C12" s="1"/>
      <c r="D12" s="1"/>
      <c r="E12" s="1"/>
      <c r="J12" s="1"/>
      <c r="K12" s="1"/>
      <c r="L12" s="1"/>
      <c r="M12" s="1"/>
    </row>
    <row r="13" spans="1:12" s="2" customFormat="1" ht="15" customHeight="1">
      <c r="A13" s="24" t="s">
        <v>12</v>
      </c>
      <c r="B13" s="3"/>
      <c r="D13" s="3"/>
      <c r="I13" s="24" t="s">
        <v>17</v>
      </c>
      <c r="J13" s="3"/>
      <c r="L13" s="3"/>
    </row>
    <row r="14" spans="1:12" s="2" customFormat="1" ht="15" customHeight="1">
      <c r="A14" s="13" t="s">
        <v>15</v>
      </c>
      <c r="B14" s="1"/>
      <c r="D14" s="1"/>
      <c r="I14" s="13" t="s">
        <v>15</v>
      </c>
      <c r="J14" s="1"/>
      <c r="L14" s="1"/>
    </row>
    <row r="15" s="2" customFormat="1" ht="15" customHeight="1"/>
    <row r="16" spans="1:14" s="2" customFormat="1" ht="15" customHeight="1">
      <c r="A16" s="19" t="s">
        <v>0</v>
      </c>
      <c r="B16" s="20" t="s">
        <v>1</v>
      </c>
      <c r="C16" s="20" t="s">
        <v>2</v>
      </c>
      <c r="D16" s="20" t="s">
        <v>3</v>
      </c>
      <c r="E16" s="21" t="s">
        <v>4</v>
      </c>
      <c r="F16" s="34" t="s">
        <v>8</v>
      </c>
      <c r="I16" s="19" t="s">
        <v>0</v>
      </c>
      <c r="J16" s="20" t="s">
        <v>1</v>
      </c>
      <c r="K16" s="20" t="s">
        <v>2</v>
      </c>
      <c r="L16" s="20" t="s">
        <v>3</v>
      </c>
      <c r="M16" s="21" t="s">
        <v>4</v>
      </c>
      <c r="N16" s="34" t="s">
        <v>8</v>
      </c>
    </row>
    <row r="17" spans="1:14" s="2" customFormat="1" ht="15" customHeight="1">
      <c r="A17" s="22">
        <v>5</v>
      </c>
      <c r="B17" s="4" t="e">
        <f>'Comuna 1'!#REF!*Tablas!B17</f>
        <v>#REF!</v>
      </c>
      <c r="C17" s="4" t="e">
        <f>'Comuna 1'!#REF!*Tablas!C17</f>
        <v>#REF!</v>
      </c>
      <c r="D17" s="4" t="e">
        <f>'Comuna 1'!#REF!*Tablas!D17</f>
        <v>#REF!</v>
      </c>
      <c r="E17" s="5" t="e">
        <f>'Comuna 1'!#REF!*Tablas!E17</f>
        <v>#REF!</v>
      </c>
      <c r="F17" s="38" t="e">
        <f>SUM(B17:E17)/10000</f>
        <v>#REF!</v>
      </c>
      <c r="I17" s="22">
        <v>5</v>
      </c>
      <c r="J17" s="14" t="e">
        <f>'Comuna 1'!#REF!*Tablas!I17</f>
        <v>#REF!</v>
      </c>
      <c r="K17" s="15" t="e">
        <f>'Comuna 1'!#REF!*Tablas!J17</f>
        <v>#REF!</v>
      </c>
      <c r="L17" s="15" t="e">
        <f>'Comuna 1'!#REF!*Tablas!K17</f>
        <v>#REF!</v>
      </c>
      <c r="M17" s="16" t="e">
        <f>'Comuna 1'!#REF!*Tablas!L17</f>
        <v>#REF!</v>
      </c>
      <c r="N17" s="38" t="e">
        <f>SUM(J17:M17)/10000</f>
        <v>#REF!</v>
      </c>
    </row>
    <row r="18" spans="1:14" s="2" customFormat="1" ht="15" customHeight="1">
      <c r="A18" s="22">
        <v>6</v>
      </c>
      <c r="B18" s="4" t="e">
        <f>'Comuna 1'!#REF!*Tablas!B18</f>
        <v>#REF!</v>
      </c>
      <c r="C18" s="4" t="e">
        <f>'Comuna 1'!#REF!*Tablas!C18</f>
        <v>#REF!</v>
      </c>
      <c r="D18" s="4" t="e">
        <f>'Comuna 1'!#REF!*Tablas!D18</f>
        <v>#REF!</v>
      </c>
      <c r="E18" s="5" t="e">
        <f>'Comuna 1'!#REF!*Tablas!E18</f>
        <v>#REF!</v>
      </c>
      <c r="F18" s="38" t="e">
        <f>SUM(B18:E18)/10000</f>
        <v>#REF!</v>
      </c>
      <c r="I18" s="22">
        <v>6</v>
      </c>
      <c r="J18" s="17" t="e">
        <f>'Comuna 1'!#REF!*Tablas!I18</f>
        <v>#REF!</v>
      </c>
      <c r="K18" s="4" t="e">
        <f>'Comuna 1'!#REF!*Tablas!J18</f>
        <v>#REF!</v>
      </c>
      <c r="L18" s="4" t="e">
        <f>'Comuna 1'!#REF!*Tablas!K18</f>
        <v>#REF!</v>
      </c>
      <c r="M18" s="5" t="e">
        <f>'Comuna 1'!#REF!*Tablas!L18</f>
        <v>#REF!</v>
      </c>
      <c r="N18" s="38" t="e">
        <f>SUM(J18:M18)/10000</f>
        <v>#REF!</v>
      </c>
    </row>
    <row r="19" spans="1:14" s="2" customFormat="1" ht="15" customHeight="1">
      <c r="A19" s="22">
        <v>7</v>
      </c>
      <c r="B19" s="4" t="e">
        <f>'Comuna 1'!#REF!*Tablas!B19</f>
        <v>#REF!</v>
      </c>
      <c r="C19" s="4" t="e">
        <f>'Comuna 1'!#REF!*Tablas!C19</f>
        <v>#REF!</v>
      </c>
      <c r="D19" s="4" t="e">
        <f>'Comuna 1'!#REF!*Tablas!D19</f>
        <v>#REF!</v>
      </c>
      <c r="E19" s="5" t="e">
        <f>'Comuna 1'!#REF!*Tablas!E19</f>
        <v>#REF!</v>
      </c>
      <c r="F19" s="38" t="e">
        <f>SUM(B19:E19)/10000</f>
        <v>#REF!</v>
      </c>
      <c r="I19" s="22">
        <v>7</v>
      </c>
      <c r="J19" s="17" t="e">
        <f>'Comuna 1'!#REF!*Tablas!I19</f>
        <v>#REF!</v>
      </c>
      <c r="K19" s="4" t="e">
        <f>'Comuna 1'!#REF!*Tablas!J19</f>
        <v>#REF!</v>
      </c>
      <c r="L19" s="4" t="e">
        <f>'Comuna 1'!#REF!*Tablas!K19</f>
        <v>#REF!</v>
      </c>
      <c r="M19" s="5" t="e">
        <f>'Comuna 1'!#REF!*Tablas!L19</f>
        <v>#REF!</v>
      </c>
      <c r="N19" s="38" t="e">
        <f>SUM(J19:M19)/10000</f>
        <v>#REF!</v>
      </c>
    </row>
    <row r="20" spans="1:14" s="2" customFormat="1" ht="15" customHeight="1">
      <c r="A20" s="22">
        <v>8</v>
      </c>
      <c r="B20" s="4" t="e">
        <f>'Comuna 1'!#REF!*Tablas!B20</f>
        <v>#REF!</v>
      </c>
      <c r="C20" s="4" t="e">
        <f>'Comuna 1'!#REF!*Tablas!C20</f>
        <v>#REF!</v>
      </c>
      <c r="D20" s="4" t="e">
        <f>'Comuna 1'!#REF!*Tablas!D20</f>
        <v>#REF!</v>
      </c>
      <c r="E20" s="5" t="e">
        <f>'Comuna 1'!#REF!*Tablas!E20</f>
        <v>#REF!</v>
      </c>
      <c r="F20" s="38" t="e">
        <f>SUM(B20:E20)/10000</f>
        <v>#REF!</v>
      </c>
      <c r="I20" s="22">
        <v>8</v>
      </c>
      <c r="J20" s="17" t="e">
        <f>'Comuna 1'!#REF!*Tablas!I20</f>
        <v>#REF!</v>
      </c>
      <c r="K20" s="4" t="e">
        <f>'Comuna 1'!#REF!*Tablas!J20</f>
        <v>#REF!</v>
      </c>
      <c r="L20" s="4" t="e">
        <f>'Comuna 1'!#REF!*Tablas!K20</f>
        <v>#REF!</v>
      </c>
      <c r="M20" s="5" t="e">
        <f>'Comuna 1'!#REF!*Tablas!L20</f>
        <v>#REF!</v>
      </c>
      <c r="N20" s="38" t="e">
        <f>SUM(J20:M20)/10000</f>
        <v>#REF!</v>
      </c>
    </row>
    <row r="21" spans="1:14" s="2" customFormat="1" ht="15" customHeight="1">
      <c r="A21" s="23">
        <v>9</v>
      </c>
      <c r="B21" s="6" t="e">
        <f>'Comuna 1'!#REF!*Tablas!B21</f>
        <v>#REF!</v>
      </c>
      <c r="C21" s="6" t="e">
        <f>'Comuna 1'!#REF!*Tablas!C21</f>
        <v>#REF!</v>
      </c>
      <c r="D21" s="6" t="e">
        <f>'Comuna 1'!#REF!*Tablas!D21</f>
        <v>#REF!</v>
      </c>
      <c r="E21" s="7" t="e">
        <f>'Comuna 1'!#REF!*Tablas!E21</f>
        <v>#REF!</v>
      </c>
      <c r="F21" s="39" t="e">
        <f>SUM(B21:E21)/10000</f>
        <v>#REF!</v>
      </c>
      <c r="I21" s="23">
        <v>9</v>
      </c>
      <c r="J21" s="18" t="e">
        <f>'Comuna 1'!#REF!*Tablas!I21</f>
        <v>#REF!</v>
      </c>
      <c r="K21" s="6" t="e">
        <f>'Comuna 1'!#REF!*Tablas!J21</f>
        <v>#REF!</v>
      </c>
      <c r="L21" s="6" t="e">
        <f>'Comuna 1'!#REF!*Tablas!K21</f>
        <v>#REF!</v>
      </c>
      <c r="M21" s="7" t="e">
        <f>'Comuna 1'!#REF!*Tablas!L21</f>
        <v>#REF!</v>
      </c>
      <c r="N21" s="39" t="e">
        <f>SUM(J21:M21)/10000</f>
        <v>#REF!</v>
      </c>
    </row>
    <row r="22" s="2" customFormat="1" ht="15" customHeight="1"/>
    <row r="23" s="2" customFormat="1" ht="15" customHeight="1"/>
    <row r="24" spans="1:12" s="2" customFormat="1" ht="15" customHeight="1">
      <c r="A24" s="24" t="s">
        <v>18</v>
      </c>
      <c r="B24" s="3"/>
      <c r="D24" s="3"/>
      <c r="I24" s="24" t="s">
        <v>19</v>
      </c>
      <c r="J24" s="3"/>
      <c r="L24" s="3"/>
    </row>
    <row r="25" spans="1:12" s="2" customFormat="1" ht="15" customHeight="1">
      <c r="A25" s="13" t="s">
        <v>20</v>
      </c>
      <c r="B25" s="1"/>
      <c r="D25" s="1"/>
      <c r="I25" s="13" t="s">
        <v>20</v>
      </c>
      <c r="J25" s="1"/>
      <c r="L25" s="1"/>
    </row>
    <row r="26" s="2" customFormat="1" ht="15" customHeight="1"/>
    <row r="27" spans="1:15" s="2" customFormat="1" ht="15" customHeight="1">
      <c r="A27" s="25" t="s">
        <v>0</v>
      </c>
      <c r="B27" s="30" t="s">
        <v>6</v>
      </c>
      <c r="C27" s="26" t="s">
        <v>7</v>
      </c>
      <c r="D27" s="26" t="s">
        <v>1</v>
      </c>
      <c r="E27" s="26" t="s">
        <v>2</v>
      </c>
      <c r="F27" s="27" t="s">
        <v>3</v>
      </c>
      <c r="G27" s="35" t="s">
        <v>8</v>
      </c>
      <c r="I27" s="25" t="s">
        <v>0</v>
      </c>
      <c r="J27" s="30" t="s">
        <v>6</v>
      </c>
      <c r="K27" s="26" t="s">
        <v>7</v>
      </c>
      <c r="L27" s="26" t="s">
        <v>1</v>
      </c>
      <c r="M27" s="26" t="s">
        <v>2</v>
      </c>
      <c r="N27" s="27" t="s">
        <v>3</v>
      </c>
      <c r="O27" s="35" t="s">
        <v>8</v>
      </c>
    </row>
    <row r="28" spans="1:15" s="2" customFormat="1" ht="15" customHeight="1">
      <c r="A28" s="28">
        <v>10</v>
      </c>
      <c r="B28" s="14" t="e">
        <f>'Comuna 1'!#REF!*Tablas!B28</f>
        <v>#REF!</v>
      </c>
      <c r="C28" s="15" t="e">
        <f>'Comuna 1'!#REF!*Tablas!C28</f>
        <v>#REF!</v>
      </c>
      <c r="D28" s="15" t="e">
        <f>'Comuna 1'!#REF!*Tablas!D28</f>
        <v>#REF!</v>
      </c>
      <c r="E28" s="15" t="e">
        <f>'Comuna 1'!#REF!*Tablas!E28</f>
        <v>#REF!</v>
      </c>
      <c r="F28" s="16" t="e">
        <f>'Comuna 1'!#REF!*Tablas!F28</f>
        <v>#REF!</v>
      </c>
      <c r="G28" s="36" t="e">
        <f>SUM(B28:F28)/10000</f>
        <v>#REF!</v>
      </c>
      <c r="I28" s="28">
        <f>A28</f>
        <v>10</v>
      </c>
      <c r="J28" s="4" t="e">
        <f>'Comuna 1'!#REF!*Tablas!I28</f>
        <v>#REF!</v>
      </c>
      <c r="K28" s="4" t="e">
        <f>'Comuna 1'!#REF!*Tablas!J28</f>
        <v>#REF!</v>
      </c>
      <c r="L28" s="4" t="e">
        <f>'Comuna 1'!#REF!*Tablas!K28</f>
        <v>#REF!</v>
      </c>
      <c r="M28" s="4" t="e">
        <f>'Comuna 1'!#REF!*Tablas!L28</f>
        <v>#REF!</v>
      </c>
      <c r="N28" s="31" t="e">
        <f>'Comuna 1'!#REF!*Tablas!M28</f>
        <v>#REF!</v>
      </c>
      <c r="O28" s="36" t="e">
        <f>SUM(J28:N28)/10000</f>
        <v>#REF!</v>
      </c>
    </row>
    <row r="29" spans="1:15" s="2" customFormat="1" ht="15" customHeight="1">
      <c r="A29" s="28">
        <v>11</v>
      </c>
      <c r="B29" s="17" t="e">
        <f>'Comuna 1'!#REF!*Tablas!B29</f>
        <v>#REF!</v>
      </c>
      <c r="C29" s="4" t="e">
        <f>'Comuna 1'!#REF!*Tablas!C29</f>
        <v>#REF!</v>
      </c>
      <c r="D29" s="4" t="e">
        <f>'Comuna 1'!#REF!*Tablas!D29</f>
        <v>#REF!</v>
      </c>
      <c r="E29" s="4" t="e">
        <f>'Comuna 1'!#REF!*Tablas!E29</f>
        <v>#REF!</v>
      </c>
      <c r="F29" s="5" t="e">
        <f>'Comuna 1'!#REF!*Tablas!F29</f>
        <v>#REF!</v>
      </c>
      <c r="G29" s="36" t="e">
        <f>SUM(B29:F29)/10000</f>
        <v>#REF!</v>
      </c>
      <c r="I29" s="28">
        <f>A29</f>
        <v>11</v>
      </c>
      <c r="J29" s="4" t="e">
        <f>'Comuna 1'!#REF!*Tablas!I29</f>
        <v>#REF!</v>
      </c>
      <c r="K29" s="4" t="e">
        <f>'Comuna 1'!#REF!*Tablas!J29</f>
        <v>#REF!</v>
      </c>
      <c r="L29" s="4" t="e">
        <f>'Comuna 1'!#REF!*Tablas!K29</f>
        <v>#REF!</v>
      </c>
      <c r="M29" s="4" t="e">
        <f>'Comuna 1'!#REF!*Tablas!L29</f>
        <v>#REF!</v>
      </c>
      <c r="N29" s="31" t="e">
        <f>'Comuna 1'!#REF!*Tablas!M29</f>
        <v>#REF!</v>
      </c>
      <c r="O29" s="36" t="e">
        <f>SUM(J29:N29)/10000</f>
        <v>#REF!</v>
      </c>
    </row>
    <row r="30" spans="1:15" s="2" customFormat="1" ht="15" customHeight="1">
      <c r="A30" s="28">
        <v>12</v>
      </c>
      <c r="B30" s="17" t="e">
        <f>'Comuna 1'!#REF!*Tablas!B30</f>
        <v>#REF!</v>
      </c>
      <c r="C30" s="4" t="e">
        <f>'Comuna 1'!#REF!*Tablas!C30</f>
        <v>#REF!</v>
      </c>
      <c r="D30" s="4" t="e">
        <f>'Comuna 1'!#REF!*Tablas!D30</f>
        <v>#REF!</v>
      </c>
      <c r="E30" s="4" t="e">
        <f>'Comuna 1'!#REF!*Tablas!E30</f>
        <v>#REF!</v>
      </c>
      <c r="F30" s="5" t="e">
        <f>'Comuna 1'!#REF!*Tablas!F30</f>
        <v>#REF!</v>
      </c>
      <c r="G30" s="36" t="e">
        <f>SUM(B30:F30)/10000</f>
        <v>#REF!</v>
      </c>
      <c r="I30" s="28">
        <f>A30</f>
        <v>12</v>
      </c>
      <c r="J30" s="4" t="e">
        <f>'Comuna 1'!#REF!*Tablas!I30</f>
        <v>#REF!</v>
      </c>
      <c r="K30" s="4" t="e">
        <f>'Comuna 1'!#REF!*Tablas!J30</f>
        <v>#REF!</v>
      </c>
      <c r="L30" s="4" t="e">
        <f>'Comuna 1'!#REF!*Tablas!K30</f>
        <v>#REF!</v>
      </c>
      <c r="M30" s="4" t="e">
        <f>'Comuna 1'!#REF!*Tablas!L30</f>
        <v>#REF!</v>
      </c>
      <c r="N30" s="31" t="e">
        <f>'Comuna 1'!#REF!*Tablas!M30</f>
        <v>#REF!</v>
      </c>
      <c r="O30" s="36" t="e">
        <f>SUM(J30:N30)/10000</f>
        <v>#REF!</v>
      </c>
    </row>
    <row r="31" spans="1:15" s="2" customFormat="1" ht="15" customHeight="1">
      <c r="A31" s="28">
        <v>13</v>
      </c>
      <c r="B31" s="17" t="e">
        <f>'Comuna 1'!#REF!*Tablas!B31</f>
        <v>#REF!</v>
      </c>
      <c r="C31" s="4" t="e">
        <f>'Comuna 1'!#REF!*Tablas!C31</f>
        <v>#REF!</v>
      </c>
      <c r="D31" s="4" t="e">
        <f>'Comuna 1'!#REF!*Tablas!D31</f>
        <v>#REF!</v>
      </c>
      <c r="E31" s="4" t="e">
        <f>'Comuna 1'!#REF!*Tablas!E31</f>
        <v>#REF!</v>
      </c>
      <c r="F31" s="5" t="e">
        <f>'Comuna 1'!#REF!*Tablas!F31</f>
        <v>#REF!</v>
      </c>
      <c r="G31" s="36" t="e">
        <f>SUM(B31:F31)/10000</f>
        <v>#REF!</v>
      </c>
      <c r="I31" s="28">
        <f>A31</f>
        <v>13</v>
      </c>
      <c r="J31" s="4" t="e">
        <f>'Comuna 1'!#REF!*Tablas!I31</f>
        <v>#REF!</v>
      </c>
      <c r="K31" s="4" t="e">
        <f>'Comuna 1'!#REF!*Tablas!J31</f>
        <v>#REF!</v>
      </c>
      <c r="L31" s="4" t="e">
        <f>'Comuna 1'!#REF!*Tablas!K31</f>
        <v>#REF!</v>
      </c>
      <c r="M31" s="4" t="e">
        <f>'Comuna 1'!#REF!*Tablas!L31</f>
        <v>#REF!</v>
      </c>
      <c r="N31" s="31" t="e">
        <f>'Comuna 1'!#REF!*Tablas!M31</f>
        <v>#REF!</v>
      </c>
      <c r="O31" s="36" t="e">
        <f>SUM(J31:N31)/10000</f>
        <v>#REF!</v>
      </c>
    </row>
    <row r="32" spans="1:15" s="2" customFormat="1" ht="15" customHeight="1">
      <c r="A32" s="29">
        <v>14</v>
      </c>
      <c r="B32" s="18" t="e">
        <f>'Comuna 1'!#REF!*Tablas!B32</f>
        <v>#REF!</v>
      </c>
      <c r="C32" s="6" t="e">
        <f>'Comuna 1'!#REF!*Tablas!C32</f>
        <v>#REF!</v>
      </c>
      <c r="D32" s="6" t="e">
        <f>'Comuna 1'!#REF!*Tablas!D32</f>
        <v>#REF!</v>
      </c>
      <c r="E32" s="6" t="e">
        <f>'Comuna 1'!#REF!*Tablas!E32</f>
        <v>#REF!</v>
      </c>
      <c r="F32" s="7" t="e">
        <f>'Comuna 1'!#REF!*Tablas!F32</f>
        <v>#REF!</v>
      </c>
      <c r="G32" s="37" t="e">
        <f>SUM(B32:F32)/10000</f>
        <v>#REF!</v>
      </c>
      <c r="I32" s="28">
        <f>A32</f>
        <v>14</v>
      </c>
      <c r="J32" s="6" t="e">
        <f>'Comuna 1'!#REF!*Tablas!I32</f>
        <v>#REF!</v>
      </c>
      <c r="K32" s="6" t="e">
        <f>'Comuna 1'!#REF!*Tablas!J32</f>
        <v>#REF!</v>
      </c>
      <c r="L32" s="6" t="e">
        <f>'Comuna 1'!#REF!*Tablas!K32</f>
        <v>#REF!</v>
      </c>
      <c r="M32" s="6" t="e">
        <f>'Comuna 1'!#REF!*Tablas!L32</f>
        <v>#REF!</v>
      </c>
      <c r="N32" s="32" t="e">
        <f>'Comuna 1'!#REF!*Tablas!M32</f>
        <v>#REF!</v>
      </c>
      <c r="O32" s="37" t="e">
        <f>SUM(J32:N32)/10000</f>
        <v>#REF!</v>
      </c>
    </row>
    <row r="33" s="2" customFormat="1" ht="15" customHeight="1"/>
    <row r="34" s="2" customFormat="1" ht="15" customHeight="1"/>
    <row r="35" spans="1:12" s="2" customFormat="1" ht="15" customHeight="1">
      <c r="A35" s="24" t="s">
        <v>23</v>
      </c>
      <c r="B35" s="3"/>
      <c r="D35" s="3"/>
      <c r="I35" s="24" t="s">
        <v>22</v>
      </c>
      <c r="J35" s="3"/>
      <c r="L35" s="3"/>
    </row>
    <row r="36" spans="1:12" s="2" customFormat="1" ht="15" customHeight="1">
      <c r="A36" s="13" t="s">
        <v>21</v>
      </c>
      <c r="B36" s="1"/>
      <c r="D36" s="1"/>
      <c r="I36" s="13" t="s">
        <v>21</v>
      </c>
      <c r="J36" s="1"/>
      <c r="L36" s="1"/>
    </row>
    <row r="37" s="2" customFormat="1" ht="15" customHeight="1"/>
    <row r="38" spans="1:15" s="2" customFormat="1" ht="15" customHeight="1">
      <c r="A38" s="25" t="s">
        <v>0</v>
      </c>
      <c r="B38" s="30" t="s">
        <v>6</v>
      </c>
      <c r="C38" s="26" t="s">
        <v>7</v>
      </c>
      <c r="D38" s="26" t="s">
        <v>1</v>
      </c>
      <c r="E38" s="26" t="s">
        <v>2</v>
      </c>
      <c r="F38" s="27" t="s">
        <v>3</v>
      </c>
      <c r="G38" s="35" t="s">
        <v>8</v>
      </c>
      <c r="I38" s="25" t="s">
        <v>0</v>
      </c>
      <c r="J38" s="30" t="s">
        <v>6</v>
      </c>
      <c r="K38" s="26" t="s">
        <v>7</v>
      </c>
      <c r="L38" s="26" t="s">
        <v>1</v>
      </c>
      <c r="M38" s="26" t="s">
        <v>2</v>
      </c>
      <c r="N38" s="27" t="s">
        <v>3</v>
      </c>
      <c r="O38" s="35" t="s">
        <v>8</v>
      </c>
    </row>
    <row r="39" spans="1:15" s="2" customFormat="1" ht="15" customHeight="1">
      <c r="A39" s="28">
        <v>15</v>
      </c>
      <c r="B39" s="14" t="e">
        <f>'Comuna 1'!#REF!*Tablas!B28</f>
        <v>#REF!</v>
      </c>
      <c r="C39" s="15" t="e">
        <f>'Comuna 1'!#REF!*Tablas!C28</f>
        <v>#REF!</v>
      </c>
      <c r="D39" s="15" t="e">
        <f>'Comuna 1'!#REF!*Tablas!D28</f>
        <v>#REF!</v>
      </c>
      <c r="E39" s="15" t="e">
        <f>'Comuna 1'!#REF!*Tablas!E28</f>
        <v>#REF!</v>
      </c>
      <c r="F39" s="16" t="e">
        <f>'Comuna 1'!#REF!*Tablas!F28</f>
        <v>#REF!</v>
      </c>
      <c r="G39" s="36" t="e">
        <f>SUM(B39:F39)/10000</f>
        <v>#REF!</v>
      </c>
      <c r="I39" s="28">
        <f>A39</f>
        <v>15</v>
      </c>
      <c r="J39" s="40" t="e">
        <f>'Comuna 1'!#REF!*Tablas!I28</f>
        <v>#REF!</v>
      </c>
      <c r="K39" s="4" t="e">
        <f>'Comuna 1'!#REF!*Tablas!J28</f>
        <v>#REF!</v>
      </c>
      <c r="L39" s="4" t="e">
        <f>'Comuna 1'!#REF!*Tablas!K28</f>
        <v>#REF!</v>
      </c>
      <c r="M39" s="4" t="e">
        <f>'Comuna 1'!#REF!*Tablas!L28</f>
        <v>#REF!</v>
      </c>
      <c r="N39" s="31" t="e">
        <f>'Comuna 1'!#REF!*Tablas!M28</f>
        <v>#REF!</v>
      </c>
      <c r="O39" s="36" t="e">
        <f>SUM(J39:N39)/10000</f>
        <v>#REF!</v>
      </c>
    </row>
    <row r="40" spans="1:15" s="2" customFormat="1" ht="15" customHeight="1">
      <c r="A40" s="28">
        <v>16</v>
      </c>
      <c r="B40" s="17" t="e">
        <f>'Comuna 1'!#REF!*Tablas!B29</f>
        <v>#REF!</v>
      </c>
      <c r="C40" s="4" t="e">
        <f>'Comuna 1'!#REF!*Tablas!C29</f>
        <v>#REF!</v>
      </c>
      <c r="D40" s="4" t="e">
        <f>'Comuna 1'!#REF!*Tablas!D29</f>
        <v>#REF!</v>
      </c>
      <c r="E40" s="4" t="e">
        <f>'Comuna 1'!#REF!*Tablas!E29</f>
        <v>#REF!</v>
      </c>
      <c r="F40" s="5" t="e">
        <f>'Comuna 1'!#REF!*Tablas!F29</f>
        <v>#REF!</v>
      </c>
      <c r="G40" s="36" t="e">
        <f>SUM(B40:F40)/10000</f>
        <v>#REF!</v>
      </c>
      <c r="I40" s="28">
        <f>A40</f>
        <v>16</v>
      </c>
      <c r="J40" s="4" t="e">
        <f>'Comuna 1'!#REF!*Tablas!I29</f>
        <v>#REF!</v>
      </c>
      <c r="K40" s="4" t="e">
        <f>'Comuna 1'!#REF!*Tablas!J29</f>
        <v>#REF!</v>
      </c>
      <c r="L40" s="4" t="e">
        <f>'Comuna 1'!#REF!*Tablas!K29</f>
        <v>#REF!</v>
      </c>
      <c r="M40" s="4" t="e">
        <f>'Comuna 1'!#REF!*Tablas!L29</f>
        <v>#REF!</v>
      </c>
      <c r="N40" s="31" t="e">
        <f>'Comuna 1'!#REF!*Tablas!M29</f>
        <v>#REF!</v>
      </c>
      <c r="O40" s="36" t="e">
        <f>SUM(J40:N40)/10000</f>
        <v>#REF!</v>
      </c>
    </row>
    <row r="41" spans="1:15" s="2" customFormat="1" ht="15" customHeight="1">
      <c r="A41" s="28">
        <v>17</v>
      </c>
      <c r="B41" s="17" t="e">
        <f>'Comuna 1'!#REF!*Tablas!B30</f>
        <v>#REF!</v>
      </c>
      <c r="C41" s="4" t="e">
        <f>'Comuna 1'!#REF!*Tablas!C30</f>
        <v>#REF!</v>
      </c>
      <c r="D41" s="4" t="e">
        <f>'Comuna 1'!#REF!*Tablas!D30</f>
        <v>#REF!</v>
      </c>
      <c r="E41" s="4" t="e">
        <f>'Comuna 1'!#REF!*Tablas!E30</f>
        <v>#REF!</v>
      </c>
      <c r="F41" s="5" t="e">
        <f>'Comuna 1'!#REF!*Tablas!F30</f>
        <v>#REF!</v>
      </c>
      <c r="G41" s="36" t="e">
        <f>SUM(B41:F41)/10000</f>
        <v>#REF!</v>
      </c>
      <c r="I41" s="28">
        <f>A41</f>
        <v>17</v>
      </c>
      <c r="J41" s="4" t="e">
        <f>'Comuna 1'!#REF!*Tablas!I30</f>
        <v>#REF!</v>
      </c>
      <c r="K41" s="4" t="e">
        <f>'Comuna 1'!#REF!*Tablas!J30</f>
        <v>#REF!</v>
      </c>
      <c r="L41" s="4" t="e">
        <f>'Comuna 1'!#REF!*Tablas!K30</f>
        <v>#REF!</v>
      </c>
      <c r="M41" s="4" t="e">
        <f>'Comuna 1'!#REF!*Tablas!L30</f>
        <v>#REF!</v>
      </c>
      <c r="N41" s="31" t="e">
        <f>'Comuna 1'!#REF!*Tablas!M30</f>
        <v>#REF!</v>
      </c>
      <c r="O41" s="36" t="e">
        <f>SUM(J41:N41)/10000</f>
        <v>#REF!</v>
      </c>
    </row>
    <row r="42" spans="1:15" s="2" customFormat="1" ht="15" customHeight="1">
      <c r="A42" s="28">
        <v>18</v>
      </c>
      <c r="B42" s="17" t="e">
        <f>'Comuna 1'!#REF!*Tablas!B31</f>
        <v>#REF!</v>
      </c>
      <c r="C42" s="4" t="e">
        <f>'Comuna 1'!#REF!*Tablas!C31</f>
        <v>#REF!</v>
      </c>
      <c r="D42" s="4" t="e">
        <f>'Comuna 1'!#REF!*Tablas!D31</f>
        <v>#REF!</v>
      </c>
      <c r="E42" s="4" t="e">
        <f>'Comuna 1'!#REF!*Tablas!E31</f>
        <v>#REF!</v>
      </c>
      <c r="F42" s="5" t="e">
        <f>'Comuna 1'!#REF!*Tablas!F31</f>
        <v>#REF!</v>
      </c>
      <c r="G42" s="36" t="e">
        <f>SUM(B42:F42)/10000</f>
        <v>#REF!</v>
      </c>
      <c r="I42" s="28">
        <f>A42</f>
        <v>18</v>
      </c>
      <c r="J42" s="4" t="e">
        <f>'Comuna 1'!#REF!*Tablas!I31</f>
        <v>#REF!</v>
      </c>
      <c r="K42" s="4" t="e">
        <f>'Comuna 1'!#REF!*Tablas!J31</f>
        <v>#REF!</v>
      </c>
      <c r="L42" s="4" t="e">
        <f>'Comuna 1'!#REF!*Tablas!K31</f>
        <v>#REF!</v>
      </c>
      <c r="M42" s="4" t="e">
        <f>'Comuna 1'!#REF!*Tablas!L31</f>
        <v>#REF!</v>
      </c>
      <c r="N42" s="31" t="e">
        <f>'Comuna 1'!#REF!*Tablas!M31</f>
        <v>#REF!</v>
      </c>
      <c r="O42" s="36" t="e">
        <f>SUM(J42:N42)/10000</f>
        <v>#REF!</v>
      </c>
    </row>
    <row r="43" spans="1:15" s="2" customFormat="1" ht="15" customHeight="1">
      <c r="A43" s="29">
        <v>19</v>
      </c>
      <c r="B43" s="18" t="e">
        <f>'Comuna 1'!#REF!*Tablas!B32</f>
        <v>#REF!</v>
      </c>
      <c r="C43" s="6" t="e">
        <f>'Comuna 1'!#REF!*Tablas!C32</f>
        <v>#REF!</v>
      </c>
      <c r="D43" s="6" t="e">
        <f>'Comuna 1'!#REF!*Tablas!D32</f>
        <v>#REF!</v>
      </c>
      <c r="E43" s="6" t="e">
        <f>'Comuna 1'!#REF!*Tablas!E32</f>
        <v>#REF!</v>
      </c>
      <c r="F43" s="7" t="e">
        <f>'Comuna 1'!#REF!*Tablas!F32</f>
        <v>#REF!</v>
      </c>
      <c r="G43" s="37" t="e">
        <f>SUM(B43:F43)/10000</f>
        <v>#REF!</v>
      </c>
      <c r="I43" s="28">
        <f>A43</f>
        <v>19</v>
      </c>
      <c r="J43" s="6" t="e">
        <f>'Comuna 1'!#REF!*Tablas!I32</f>
        <v>#REF!</v>
      </c>
      <c r="K43" s="6" t="e">
        <f>'Comuna 1'!#REF!*Tablas!J32</f>
        <v>#REF!</v>
      </c>
      <c r="L43" s="6" t="e">
        <f>'Comuna 1'!#REF!*Tablas!K32</f>
        <v>#REF!</v>
      </c>
      <c r="M43" s="6" t="e">
        <f>'Comuna 1'!#REF!*Tablas!L32</f>
        <v>#REF!</v>
      </c>
      <c r="N43" s="32" t="e">
        <f>'Comuna 1'!#REF!*Tablas!M32</f>
        <v>#REF!</v>
      </c>
      <c r="O43" s="37" t="e">
        <f>SUM(J43:N43)/10000</f>
        <v>#REF!</v>
      </c>
    </row>
    <row r="44" s="2" customFormat="1" ht="15" customHeight="1"/>
    <row r="45" s="2" customFormat="1" ht="15" customHeight="1"/>
    <row r="46" spans="1:12" s="2" customFormat="1" ht="15" customHeight="1">
      <c r="A46" s="24" t="s">
        <v>25</v>
      </c>
      <c r="B46" s="3"/>
      <c r="D46" s="3"/>
      <c r="I46" s="24" t="s">
        <v>28</v>
      </c>
      <c r="J46" s="3"/>
      <c r="L46" s="3"/>
    </row>
    <row r="47" spans="1:12" s="2" customFormat="1" ht="15" customHeight="1">
      <c r="A47" s="13" t="s">
        <v>26</v>
      </c>
      <c r="B47" s="1"/>
      <c r="D47" s="1"/>
      <c r="I47" s="13" t="s">
        <v>26</v>
      </c>
      <c r="J47" s="1"/>
      <c r="L47" s="1"/>
    </row>
    <row r="48" s="2" customFormat="1" ht="15" customHeight="1"/>
    <row r="49" spans="1:15" s="2" customFormat="1" ht="15" customHeight="1">
      <c r="A49" s="25" t="s">
        <v>0</v>
      </c>
      <c r="B49" s="30" t="s">
        <v>6</v>
      </c>
      <c r="C49" s="26" t="s">
        <v>7</v>
      </c>
      <c r="D49" s="26" t="s">
        <v>1</v>
      </c>
      <c r="E49" s="26" t="s">
        <v>2</v>
      </c>
      <c r="F49" s="27" t="s">
        <v>3</v>
      </c>
      <c r="G49" s="35" t="s">
        <v>8</v>
      </c>
      <c r="I49" s="25" t="s">
        <v>0</v>
      </c>
      <c r="J49" s="30" t="s">
        <v>6</v>
      </c>
      <c r="K49" s="26" t="s">
        <v>7</v>
      </c>
      <c r="L49" s="26" t="s">
        <v>1</v>
      </c>
      <c r="M49" s="26" t="s">
        <v>2</v>
      </c>
      <c r="N49" s="27" t="s">
        <v>3</v>
      </c>
      <c r="O49" s="35" t="s">
        <v>8</v>
      </c>
    </row>
    <row r="50" spans="1:15" s="2" customFormat="1" ht="15" customHeight="1">
      <c r="A50" s="28">
        <v>20</v>
      </c>
      <c r="B50" s="14" t="e">
        <f>'Comuna 1'!#REF!*Tablas!B28</f>
        <v>#REF!</v>
      </c>
      <c r="C50" s="15" t="e">
        <f>'Comuna 1'!#REF!*Tablas!C28</f>
        <v>#REF!</v>
      </c>
      <c r="D50" s="15" t="e">
        <f>'Comuna 1'!#REF!*Tablas!D28</f>
        <v>#REF!</v>
      </c>
      <c r="E50" s="15" t="e">
        <f>'Comuna 1'!#REF!*Tablas!E28</f>
        <v>#REF!</v>
      </c>
      <c r="F50" s="16" t="e">
        <f>'Comuna 1'!#REF!*Tablas!F28</f>
        <v>#REF!</v>
      </c>
      <c r="G50" s="36" t="e">
        <f>SUM(B50:F50)/10000</f>
        <v>#REF!</v>
      </c>
      <c r="I50" s="28">
        <f>A50</f>
        <v>20</v>
      </c>
      <c r="J50" s="40" t="e">
        <f>'Comuna 1'!#REF!*Tablas!I28</f>
        <v>#REF!</v>
      </c>
      <c r="K50" s="4" t="e">
        <f>'Comuna 1'!#REF!*Tablas!J28</f>
        <v>#REF!</v>
      </c>
      <c r="L50" s="4" t="e">
        <f>'Comuna 1'!#REF!*Tablas!K28</f>
        <v>#REF!</v>
      </c>
      <c r="M50" s="4" t="e">
        <f>'Comuna 1'!#REF!*Tablas!L28</f>
        <v>#REF!</v>
      </c>
      <c r="N50" s="31" t="e">
        <f>'Comuna 1'!#REF!*Tablas!M28</f>
        <v>#REF!</v>
      </c>
      <c r="O50" s="36" t="e">
        <f>SUM(J50:N50)/10000</f>
        <v>#REF!</v>
      </c>
    </row>
    <row r="51" spans="1:15" s="2" customFormat="1" ht="15" customHeight="1">
      <c r="A51" s="28">
        <v>21</v>
      </c>
      <c r="B51" s="17" t="e">
        <f>'Comuna 1'!#REF!*Tablas!B29</f>
        <v>#REF!</v>
      </c>
      <c r="C51" s="4" t="e">
        <f>'Comuna 1'!#REF!*Tablas!C29</f>
        <v>#REF!</v>
      </c>
      <c r="D51" s="4" t="e">
        <f>'Comuna 1'!#REF!*Tablas!D29</f>
        <v>#REF!</v>
      </c>
      <c r="E51" s="4" t="e">
        <f>'Comuna 1'!#REF!*Tablas!E29</f>
        <v>#REF!</v>
      </c>
      <c r="F51" s="5" t="e">
        <f>'Comuna 1'!#REF!*Tablas!F29</f>
        <v>#REF!</v>
      </c>
      <c r="G51" s="36" t="e">
        <f>SUM(B51:F51)/10000</f>
        <v>#REF!</v>
      </c>
      <c r="I51" s="28">
        <f>A51</f>
        <v>21</v>
      </c>
      <c r="J51" s="4" t="e">
        <f>'Comuna 1'!#REF!*Tablas!I29</f>
        <v>#REF!</v>
      </c>
      <c r="K51" s="4" t="e">
        <f>'Comuna 1'!#REF!*Tablas!J29</f>
        <v>#REF!</v>
      </c>
      <c r="L51" s="4" t="e">
        <f>'Comuna 1'!#REF!*Tablas!K29</f>
        <v>#REF!</v>
      </c>
      <c r="M51" s="4" t="e">
        <f>'Comuna 1'!#REF!*Tablas!L29</f>
        <v>#REF!</v>
      </c>
      <c r="N51" s="31" t="e">
        <f>'Comuna 1'!#REF!*Tablas!M29</f>
        <v>#REF!</v>
      </c>
      <c r="O51" s="36" t="e">
        <f>SUM(J51:N51)/10000</f>
        <v>#REF!</v>
      </c>
    </row>
    <row r="52" spans="1:15" s="2" customFormat="1" ht="15" customHeight="1">
      <c r="A52" s="28">
        <v>22</v>
      </c>
      <c r="B52" s="17" t="e">
        <f>'Comuna 1'!#REF!*Tablas!B30</f>
        <v>#REF!</v>
      </c>
      <c r="C52" s="4" t="e">
        <f>'Comuna 1'!#REF!*Tablas!C30</f>
        <v>#REF!</v>
      </c>
      <c r="D52" s="4" t="e">
        <f>'Comuna 1'!#REF!*Tablas!D30</f>
        <v>#REF!</v>
      </c>
      <c r="E52" s="4" t="e">
        <f>'Comuna 1'!#REF!*Tablas!E30</f>
        <v>#REF!</v>
      </c>
      <c r="F52" s="5" t="e">
        <f>'Comuna 1'!#REF!*Tablas!F30</f>
        <v>#REF!</v>
      </c>
      <c r="G52" s="36" t="e">
        <f>SUM(B52:F52)/10000</f>
        <v>#REF!</v>
      </c>
      <c r="I52" s="28">
        <f>A52</f>
        <v>22</v>
      </c>
      <c r="J52" s="4" t="e">
        <f>'Comuna 1'!#REF!*Tablas!I30</f>
        <v>#REF!</v>
      </c>
      <c r="K52" s="4" t="e">
        <f>'Comuna 1'!#REF!*Tablas!J30</f>
        <v>#REF!</v>
      </c>
      <c r="L52" s="4" t="e">
        <f>'Comuna 1'!#REF!*Tablas!K30</f>
        <v>#REF!</v>
      </c>
      <c r="M52" s="4" t="e">
        <f>'Comuna 1'!#REF!*Tablas!L30</f>
        <v>#REF!</v>
      </c>
      <c r="N52" s="31" t="e">
        <f>'Comuna 1'!#REF!*Tablas!M30</f>
        <v>#REF!</v>
      </c>
      <c r="O52" s="36" t="e">
        <f>SUM(J52:N52)/10000</f>
        <v>#REF!</v>
      </c>
    </row>
    <row r="53" spans="1:15" s="2" customFormat="1" ht="15" customHeight="1">
      <c r="A53" s="28">
        <v>23</v>
      </c>
      <c r="B53" s="17" t="e">
        <f>'Comuna 1'!#REF!*Tablas!B31</f>
        <v>#REF!</v>
      </c>
      <c r="C53" s="4" t="e">
        <f>'Comuna 1'!#REF!*Tablas!C31</f>
        <v>#REF!</v>
      </c>
      <c r="D53" s="4" t="e">
        <f>'Comuna 1'!#REF!*Tablas!D31</f>
        <v>#REF!</v>
      </c>
      <c r="E53" s="4" t="e">
        <f>'Comuna 1'!#REF!*Tablas!E31</f>
        <v>#REF!</v>
      </c>
      <c r="F53" s="5" t="e">
        <f>'Comuna 1'!#REF!*Tablas!F31</f>
        <v>#REF!</v>
      </c>
      <c r="G53" s="36" t="e">
        <f>SUM(B53:F53)/10000</f>
        <v>#REF!</v>
      </c>
      <c r="I53" s="28">
        <f>A53</f>
        <v>23</v>
      </c>
      <c r="J53" s="4" t="e">
        <f>'Comuna 1'!#REF!*Tablas!I31</f>
        <v>#REF!</v>
      </c>
      <c r="K53" s="4" t="e">
        <f>'Comuna 1'!#REF!*Tablas!J31</f>
        <v>#REF!</v>
      </c>
      <c r="L53" s="4" t="e">
        <f>'Comuna 1'!#REF!*Tablas!K31</f>
        <v>#REF!</v>
      </c>
      <c r="M53" s="4" t="e">
        <f>'Comuna 1'!#REF!*Tablas!L31</f>
        <v>#REF!</v>
      </c>
      <c r="N53" s="31" t="e">
        <f>'Comuna 1'!#REF!*Tablas!M31</f>
        <v>#REF!</v>
      </c>
      <c r="O53" s="36" t="e">
        <f>SUM(J53:N53)/10000</f>
        <v>#REF!</v>
      </c>
    </row>
    <row r="54" spans="1:15" s="2" customFormat="1" ht="15" customHeight="1">
      <c r="A54" s="29">
        <v>24</v>
      </c>
      <c r="B54" s="18" t="e">
        <f>'Comuna 1'!#REF!*Tablas!B32</f>
        <v>#REF!</v>
      </c>
      <c r="C54" s="6" t="e">
        <f>'Comuna 1'!#REF!*Tablas!C32</f>
        <v>#REF!</v>
      </c>
      <c r="D54" s="6" t="e">
        <f>'Comuna 1'!#REF!*Tablas!D32</f>
        <v>#REF!</v>
      </c>
      <c r="E54" s="6" t="e">
        <f>'Comuna 1'!#REF!*Tablas!E32</f>
        <v>#REF!</v>
      </c>
      <c r="F54" s="7" t="e">
        <f>'Comuna 1'!#REF!*Tablas!F32</f>
        <v>#REF!</v>
      </c>
      <c r="G54" s="37" t="e">
        <f>SUM(B54:F54)/10000</f>
        <v>#REF!</v>
      </c>
      <c r="I54" s="29">
        <f>A54</f>
        <v>24</v>
      </c>
      <c r="J54" s="6" t="e">
        <f>'Comuna 1'!#REF!*Tablas!I32</f>
        <v>#REF!</v>
      </c>
      <c r="K54" s="6" t="e">
        <f>'Comuna 1'!#REF!*Tablas!J32</f>
        <v>#REF!</v>
      </c>
      <c r="L54" s="6" t="e">
        <f>'Comuna 1'!#REF!*Tablas!K32</f>
        <v>#REF!</v>
      </c>
      <c r="M54" s="6" t="e">
        <f>'Comuna 1'!#REF!*Tablas!L32</f>
        <v>#REF!</v>
      </c>
      <c r="N54" s="32" t="e">
        <f>'Comuna 1'!#REF!*Tablas!M32</f>
        <v>#REF!</v>
      </c>
      <c r="O54" s="37" t="e">
        <f>SUM(J54:N54)/10000</f>
        <v>#REF!</v>
      </c>
    </row>
    <row r="55" s="2" customFormat="1" ht="15" customHeight="1"/>
    <row r="56" s="2" customFormat="1" ht="15" customHeight="1"/>
    <row r="57" spans="1:12" s="2" customFormat="1" ht="15" customHeight="1">
      <c r="A57" s="24" t="s">
        <v>29</v>
      </c>
      <c r="B57" s="3"/>
      <c r="D57" s="3"/>
      <c r="I57" s="24" t="s">
        <v>30</v>
      </c>
      <c r="J57" s="3"/>
      <c r="L57" s="3"/>
    </row>
    <row r="58" spans="1:12" s="2" customFormat="1" ht="15" customHeight="1">
      <c r="A58" s="13" t="s">
        <v>31</v>
      </c>
      <c r="B58" s="1"/>
      <c r="D58" s="1"/>
      <c r="I58" s="13" t="str">
        <f>A58</f>
        <v>GRUPO 25-29</v>
      </c>
      <c r="J58" s="1"/>
      <c r="L58" s="1"/>
    </row>
    <row r="59" s="2" customFormat="1" ht="15" customHeight="1"/>
    <row r="60" spans="1:15" s="2" customFormat="1" ht="15" customHeight="1">
      <c r="A60" s="25" t="s">
        <v>0</v>
      </c>
      <c r="B60" s="30" t="s">
        <v>6</v>
      </c>
      <c r="C60" s="26" t="s">
        <v>7</v>
      </c>
      <c r="D60" s="26" t="s">
        <v>1</v>
      </c>
      <c r="E60" s="26" t="s">
        <v>2</v>
      </c>
      <c r="F60" s="27" t="s">
        <v>3</v>
      </c>
      <c r="G60" s="35" t="s">
        <v>8</v>
      </c>
      <c r="I60" s="25" t="s">
        <v>0</v>
      </c>
      <c r="J60" s="30" t="s">
        <v>6</v>
      </c>
      <c r="K60" s="26" t="s">
        <v>7</v>
      </c>
      <c r="L60" s="26" t="s">
        <v>1</v>
      </c>
      <c r="M60" s="26" t="s">
        <v>2</v>
      </c>
      <c r="N60" s="27" t="s">
        <v>3</v>
      </c>
      <c r="O60" s="35" t="s">
        <v>8</v>
      </c>
    </row>
    <row r="61" spans="1:15" s="2" customFormat="1" ht="15" customHeight="1">
      <c r="A61" s="28">
        <v>25</v>
      </c>
      <c r="B61" s="14" t="e">
        <f>'Comuna 1'!#REF!*Tablas!B28</f>
        <v>#REF!</v>
      </c>
      <c r="C61" s="15" t="e">
        <f>'Comuna 1'!#REF!*Tablas!C28</f>
        <v>#REF!</v>
      </c>
      <c r="D61" s="15" t="e">
        <f>'Comuna 1'!#REF!*Tablas!D28</f>
        <v>#REF!</v>
      </c>
      <c r="E61" s="15" t="e">
        <f>'Comuna 1'!#REF!*Tablas!E28</f>
        <v>#REF!</v>
      </c>
      <c r="F61" s="16" t="e">
        <f>'Comuna 1'!#REF!*Tablas!F28</f>
        <v>#REF!</v>
      </c>
      <c r="G61" s="36" t="e">
        <f>SUM(B61:F61)/10000</f>
        <v>#REF!</v>
      </c>
      <c r="I61" s="28">
        <f>A61</f>
        <v>25</v>
      </c>
      <c r="J61" s="40" t="e">
        <f>'Comuna 1'!#REF!*Tablas!I28</f>
        <v>#REF!</v>
      </c>
      <c r="K61" s="4" t="e">
        <f>'Comuna 1'!#REF!*Tablas!J28</f>
        <v>#REF!</v>
      </c>
      <c r="L61" s="4" t="e">
        <f>'Comuna 1'!#REF!*Tablas!K28</f>
        <v>#REF!</v>
      </c>
      <c r="M61" s="4" t="e">
        <f>'Comuna 1'!#REF!*Tablas!L28</f>
        <v>#REF!</v>
      </c>
      <c r="N61" s="31" t="e">
        <f>'Comuna 1'!#REF!*Tablas!M28</f>
        <v>#REF!</v>
      </c>
      <c r="O61" s="36" t="e">
        <f>SUM(J61:N61)/10000</f>
        <v>#REF!</v>
      </c>
    </row>
    <row r="62" spans="1:15" s="2" customFormat="1" ht="15" customHeight="1">
      <c r="A62" s="28">
        <v>26</v>
      </c>
      <c r="B62" s="17" t="e">
        <f>'Comuna 1'!#REF!*Tablas!B29</f>
        <v>#REF!</v>
      </c>
      <c r="C62" s="4" t="e">
        <f>'Comuna 1'!#REF!*Tablas!C29</f>
        <v>#REF!</v>
      </c>
      <c r="D62" s="4" t="e">
        <f>'Comuna 1'!#REF!*Tablas!D29</f>
        <v>#REF!</v>
      </c>
      <c r="E62" s="4" t="e">
        <f>'Comuna 1'!#REF!*Tablas!E29</f>
        <v>#REF!</v>
      </c>
      <c r="F62" s="5" t="e">
        <f>'Comuna 1'!#REF!*Tablas!F29</f>
        <v>#REF!</v>
      </c>
      <c r="G62" s="36" t="e">
        <f>SUM(B62:F62)/10000</f>
        <v>#REF!</v>
      </c>
      <c r="I62" s="28">
        <f>A62</f>
        <v>26</v>
      </c>
      <c r="J62" s="4" t="e">
        <f>'Comuna 1'!#REF!*Tablas!I29</f>
        <v>#REF!</v>
      </c>
      <c r="K62" s="4" t="e">
        <f>'Comuna 1'!#REF!*Tablas!J29</f>
        <v>#REF!</v>
      </c>
      <c r="L62" s="4" t="e">
        <f>'Comuna 1'!#REF!*Tablas!K29</f>
        <v>#REF!</v>
      </c>
      <c r="M62" s="4" t="e">
        <f>'Comuna 1'!#REF!*Tablas!L29</f>
        <v>#REF!</v>
      </c>
      <c r="N62" s="31" t="e">
        <f>'Comuna 1'!#REF!*Tablas!M29</f>
        <v>#REF!</v>
      </c>
      <c r="O62" s="36" t="e">
        <f>SUM(J62:N62)/10000</f>
        <v>#REF!</v>
      </c>
    </row>
    <row r="63" spans="1:15" s="2" customFormat="1" ht="15" customHeight="1">
      <c r="A63" s="28">
        <v>27</v>
      </c>
      <c r="B63" s="17" t="e">
        <f>'Comuna 1'!#REF!*Tablas!B30</f>
        <v>#REF!</v>
      </c>
      <c r="C63" s="4" t="e">
        <f>'Comuna 1'!#REF!*Tablas!C30</f>
        <v>#REF!</v>
      </c>
      <c r="D63" s="4" t="e">
        <f>'Comuna 1'!#REF!*Tablas!D30</f>
        <v>#REF!</v>
      </c>
      <c r="E63" s="4" t="e">
        <f>'Comuna 1'!#REF!*Tablas!E30</f>
        <v>#REF!</v>
      </c>
      <c r="F63" s="5" t="e">
        <f>'Comuna 1'!#REF!*Tablas!F30</f>
        <v>#REF!</v>
      </c>
      <c r="G63" s="36" t="e">
        <f>SUM(B63:F63)/10000</f>
        <v>#REF!</v>
      </c>
      <c r="I63" s="28">
        <f>A63</f>
        <v>27</v>
      </c>
      <c r="J63" s="4" t="e">
        <f>'Comuna 1'!#REF!*Tablas!I30</f>
        <v>#REF!</v>
      </c>
      <c r="K63" s="4" t="e">
        <f>'Comuna 1'!#REF!*Tablas!J30</f>
        <v>#REF!</v>
      </c>
      <c r="L63" s="4" t="e">
        <f>'Comuna 1'!#REF!*Tablas!K30</f>
        <v>#REF!</v>
      </c>
      <c r="M63" s="4" t="e">
        <f>'Comuna 1'!#REF!*Tablas!L30</f>
        <v>#REF!</v>
      </c>
      <c r="N63" s="31" t="e">
        <f>'Comuna 1'!#REF!*Tablas!M30</f>
        <v>#REF!</v>
      </c>
      <c r="O63" s="36" t="e">
        <f>SUM(J63:N63)/10000</f>
        <v>#REF!</v>
      </c>
    </row>
    <row r="64" spans="1:15" s="2" customFormat="1" ht="15" customHeight="1">
      <c r="A64" s="28">
        <v>28</v>
      </c>
      <c r="B64" s="17" t="e">
        <f>'Comuna 1'!#REF!*Tablas!B31</f>
        <v>#REF!</v>
      </c>
      <c r="C64" s="4" t="e">
        <f>'Comuna 1'!#REF!*Tablas!C31</f>
        <v>#REF!</v>
      </c>
      <c r="D64" s="4" t="e">
        <f>'Comuna 1'!#REF!*Tablas!D31</f>
        <v>#REF!</v>
      </c>
      <c r="E64" s="4" t="e">
        <f>'Comuna 1'!#REF!*Tablas!E31</f>
        <v>#REF!</v>
      </c>
      <c r="F64" s="5" t="e">
        <f>'Comuna 1'!#REF!*Tablas!F31</f>
        <v>#REF!</v>
      </c>
      <c r="G64" s="36" t="e">
        <f>SUM(B64:F64)/10000</f>
        <v>#REF!</v>
      </c>
      <c r="I64" s="28">
        <f>A64</f>
        <v>28</v>
      </c>
      <c r="J64" s="4" t="e">
        <f>'Comuna 1'!#REF!*Tablas!I31</f>
        <v>#REF!</v>
      </c>
      <c r="K64" s="4" t="e">
        <f>'Comuna 1'!#REF!*Tablas!J31</f>
        <v>#REF!</v>
      </c>
      <c r="L64" s="4" t="e">
        <f>'Comuna 1'!#REF!*Tablas!K31</f>
        <v>#REF!</v>
      </c>
      <c r="M64" s="4" t="e">
        <f>'Comuna 1'!#REF!*Tablas!L31</f>
        <v>#REF!</v>
      </c>
      <c r="N64" s="31" t="e">
        <f>'Comuna 1'!#REF!*Tablas!M31</f>
        <v>#REF!</v>
      </c>
      <c r="O64" s="36" t="e">
        <f>SUM(J64:N64)/10000</f>
        <v>#REF!</v>
      </c>
    </row>
    <row r="65" spans="1:15" s="2" customFormat="1" ht="15" customHeight="1">
      <c r="A65" s="29">
        <v>29</v>
      </c>
      <c r="B65" s="18" t="e">
        <f>'Comuna 1'!#REF!*Tablas!B32</f>
        <v>#REF!</v>
      </c>
      <c r="C65" s="6" t="e">
        <f>'Comuna 1'!#REF!*Tablas!C32</f>
        <v>#REF!</v>
      </c>
      <c r="D65" s="6" t="e">
        <f>'Comuna 1'!#REF!*Tablas!D32</f>
        <v>#REF!</v>
      </c>
      <c r="E65" s="6" t="e">
        <f>'Comuna 1'!#REF!*Tablas!E32</f>
        <v>#REF!</v>
      </c>
      <c r="F65" s="7" t="e">
        <f>'Comuna 1'!#REF!*Tablas!F32</f>
        <v>#REF!</v>
      </c>
      <c r="G65" s="37" t="e">
        <f>SUM(B65:F65)/10000</f>
        <v>#REF!</v>
      </c>
      <c r="I65" s="29">
        <f>A65</f>
        <v>29</v>
      </c>
      <c r="J65" s="6" t="e">
        <f>'Comuna 1'!#REF!*Tablas!I32</f>
        <v>#REF!</v>
      </c>
      <c r="K65" s="6" t="e">
        <f>'Comuna 1'!#REF!*Tablas!J32</f>
        <v>#REF!</v>
      </c>
      <c r="L65" s="6" t="e">
        <f>'Comuna 1'!#REF!*Tablas!K32</f>
        <v>#REF!</v>
      </c>
      <c r="M65" s="6" t="e">
        <f>'Comuna 1'!#REF!*Tablas!L32</f>
        <v>#REF!</v>
      </c>
      <c r="N65" s="32" t="e">
        <f>'Comuna 1'!#REF!*Tablas!M32</f>
        <v>#REF!</v>
      </c>
      <c r="O65" s="37" t="e">
        <f>SUM(J65:N65)/10000</f>
        <v>#REF!</v>
      </c>
    </row>
    <row r="66" s="2" customFormat="1" ht="15" customHeight="1"/>
    <row r="67" s="2" customFormat="1" ht="15" customHeight="1"/>
    <row r="68" spans="1:12" s="2" customFormat="1" ht="15" customHeight="1">
      <c r="A68" s="24" t="s">
        <v>33</v>
      </c>
      <c r="B68" s="3"/>
      <c r="D68" s="3"/>
      <c r="I68" s="24" t="s">
        <v>34</v>
      </c>
      <c r="J68" s="3"/>
      <c r="L68" s="3"/>
    </row>
    <row r="69" spans="1:12" s="2" customFormat="1" ht="15" customHeight="1">
      <c r="A69" s="13" t="s">
        <v>32</v>
      </c>
      <c r="B69" s="1"/>
      <c r="D69" s="1"/>
      <c r="I69" s="13" t="str">
        <f>A69</f>
        <v>GRUPO 30-34</v>
      </c>
      <c r="J69" s="1"/>
      <c r="L69" s="1"/>
    </row>
    <row r="70" s="2" customFormat="1" ht="15" customHeight="1"/>
    <row r="71" spans="1:15" s="2" customFormat="1" ht="15" customHeight="1">
      <c r="A71" s="25" t="s">
        <v>0</v>
      </c>
      <c r="B71" s="30" t="s">
        <v>6</v>
      </c>
      <c r="C71" s="26" t="s">
        <v>7</v>
      </c>
      <c r="D71" s="26" t="s">
        <v>1</v>
      </c>
      <c r="E71" s="26" t="s">
        <v>2</v>
      </c>
      <c r="F71" s="27" t="s">
        <v>3</v>
      </c>
      <c r="G71" s="35" t="s">
        <v>8</v>
      </c>
      <c r="I71" s="25" t="s">
        <v>0</v>
      </c>
      <c r="J71" s="30" t="s">
        <v>6</v>
      </c>
      <c r="K71" s="26" t="s">
        <v>7</v>
      </c>
      <c r="L71" s="26" t="s">
        <v>1</v>
      </c>
      <c r="M71" s="26" t="s">
        <v>2</v>
      </c>
      <c r="N71" s="27" t="s">
        <v>3</v>
      </c>
      <c r="O71" s="35" t="s">
        <v>8</v>
      </c>
    </row>
    <row r="72" spans="1:15" s="2" customFormat="1" ht="15" customHeight="1">
      <c r="A72" s="28">
        <v>30</v>
      </c>
      <c r="B72" s="14" t="e">
        <f>'Comuna 1'!#REF!*Tablas!B28</f>
        <v>#REF!</v>
      </c>
      <c r="C72" s="15" t="e">
        <f>'Comuna 1'!#REF!*Tablas!C28</f>
        <v>#REF!</v>
      </c>
      <c r="D72" s="15" t="e">
        <f>'Comuna 1'!#REF!*Tablas!D28</f>
        <v>#REF!</v>
      </c>
      <c r="E72" s="15" t="e">
        <f>'Comuna 1'!#REF!*Tablas!E28</f>
        <v>#REF!</v>
      </c>
      <c r="F72" s="16" t="e">
        <f>'Comuna 1'!#REF!*Tablas!F28</f>
        <v>#REF!</v>
      </c>
      <c r="G72" s="36" t="e">
        <f>SUM(B72:F72)/10000</f>
        <v>#REF!</v>
      </c>
      <c r="I72" s="28">
        <f>A72</f>
        <v>30</v>
      </c>
      <c r="J72" s="40" t="e">
        <f>'Comuna 1'!#REF!*Tablas!I28</f>
        <v>#REF!</v>
      </c>
      <c r="K72" s="4" t="e">
        <f>'Comuna 1'!#REF!*Tablas!J28</f>
        <v>#REF!</v>
      </c>
      <c r="L72" s="4" t="e">
        <f>'Comuna 1'!#REF!*Tablas!K28</f>
        <v>#REF!</v>
      </c>
      <c r="M72" s="4" t="e">
        <f>'Comuna 1'!#REF!*Tablas!L28</f>
        <v>#REF!</v>
      </c>
      <c r="N72" s="31" t="e">
        <f>'Comuna 1'!#REF!*Tablas!M28</f>
        <v>#REF!</v>
      </c>
      <c r="O72" s="36" t="e">
        <f>SUM(J72:N72)/10000</f>
        <v>#REF!</v>
      </c>
    </row>
    <row r="73" spans="1:15" s="2" customFormat="1" ht="15" customHeight="1">
      <c r="A73" s="28">
        <f>A72+1</f>
        <v>31</v>
      </c>
      <c r="B73" s="17" t="e">
        <f>'Comuna 1'!#REF!*Tablas!B29</f>
        <v>#REF!</v>
      </c>
      <c r="C73" s="4" t="e">
        <f>'Comuna 1'!#REF!*Tablas!C29</f>
        <v>#REF!</v>
      </c>
      <c r="D73" s="4" t="e">
        <f>'Comuna 1'!#REF!*Tablas!D29</f>
        <v>#REF!</v>
      </c>
      <c r="E73" s="4" t="e">
        <f>'Comuna 1'!#REF!*Tablas!E29</f>
        <v>#REF!</v>
      </c>
      <c r="F73" s="5" t="e">
        <f>'Comuna 1'!#REF!*Tablas!F29</f>
        <v>#REF!</v>
      </c>
      <c r="G73" s="36" t="e">
        <f>SUM(B73:F73)/10000</f>
        <v>#REF!</v>
      </c>
      <c r="I73" s="28">
        <f>A73</f>
        <v>31</v>
      </c>
      <c r="J73" s="4" t="e">
        <f>'Comuna 1'!#REF!*Tablas!I29</f>
        <v>#REF!</v>
      </c>
      <c r="K73" s="4" t="e">
        <f>'Comuna 1'!#REF!*Tablas!J29</f>
        <v>#REF!</v>
      </c>
      <c r="L73" s="4" t="e">
        <f>'Comuna 1'!#REF!*Tablas!K29</f>
        <v>#REF!</v>
      </c>
      <c r="M73" s="4" t="e">
        <f>'Comuna 1'!#REF!*Tablas!L29</f>
        <v>#REF!</v>
      </c>
      <c r="N73" s="31" t="e">
        <f>'Comuna 1'!#REF!*Tablas!M29</f>
        <v>#REF!</v>
      </c>
      <c r="O73" s="36" t="e">
        <f>SUM(J73:N73)/10000</f>
        <v>#REF!</v>
      </c>
    </row>
    <row r="74" spans="1:15" s="2" customFormat="1" ht="15" customHeight="1">
      <c r="A74" s="28">
        <f>A73+1</f>
        <v>32</v>
      </c>
      <c r="B74" s="17" t="e">
        <f>'Comuna 1'!#REF!*Tablas!B30</f>
        <v>#REF!</v>
      </c>
      <c r="C74" s="4" t="e">
        <f>'Comuna 1'!#REF!*Tablas!C30</f>
        <v>#REF!</v>
      </c>
      <c r="D74" s="4" t="e">
        <f>'Comuna 1'!#REF!*Tablas!D30</f>
        <v>#REF!</v>
      </c>
      <c r="E74" s="4" t="e">
        <f>'Comuna 1'!#REF!*Tablas!E30</f>
        <v>#REF!</v>
      </c>
      <c r="F74" s="5" t="e">
        <f>'Comuna 1'!#REF!*Tablas!F30</f>
        <v>#REF!</v>
      </c>
      <c r="G74" s="36" t="e">
        <f>SUM(B74:F74)/10000</f>
        <v>#REF!</v>
      </c>
      <c r="I74" s="28">
        <f>A74</f>
        <v>32</v>
      </c>
      <c r="J74" s="4" t="e">
        <f>'Comuna 1'!#REF!*Tablas!I30</f>
        <v>#REF!</v>
      </c>
      <c r="K74" s="4" t="e">
        <f>'Comuna 1'!#REF!*Tablas!J30</f>
        <v>#REF!</v>
      </c>
      <c r="L74" s="4" t="e">
        <f>'Comuna 1'!#REF!*Tablas!K30</f>
        <v>#REF!</v>
      </c>
      <c r="M74" s="4" t="e">
        <f>'Comuna 1'!#REF!*Tablas!L30</f>
        <v>#REF!</v>
      </c>
      <c r="N74" s="31" t="e">
        <f>'Comuna 1'!#REF!*Tablas!M30</f>
        <v>#REF!</v>
      </c>
      <c r="O74" s="36" t="e">
        <f>SUM(J74:N74)/10000</f>
        <v>#REF!</v>
      </c>
    </row>
    <row r="75" spans="1:15" s="2" customFormat="1" ht="15" customHeight="1">
      <c r="A75" s="28">
        <f>A74+1</f>
        <v>33</v>
      </c>
      <c r="B75" s="17" t="e">
        <f>'Comuna 1'!#REF!*Tablas!B31</f>
        <v>#REF!</v>
      </c>
      <c r="C75" s="4" t="e">
        <f>'Comuna 1'!#REF!*Tablas!C31</f>
        <v>#REF!</v>
      </c>
      <c r="D75" s="4" t="e">
        <f>'Comuna 1'!#REF!*Tablas!D31</f>
        <v>#REF!</v>
      </c>
      <c r="E75" s="4" t="e">
        <f>'Comuna 1'!#REF!*Tablas!E31</f>
        <v>#REF!</v>
      </c>
      <c r="F75" s="5" t="e">
        <f>'Comuna 1'!#REF!*Tablas!F31</f>
        <v>#REF!</v>
      </c>
      <c r="G75" s="36" t="e">
        <f>SUM(B75:F75)/10000</f>
        <v>#REF!</v>
      </c>
      <c r="I75" s="28">
        <f>A75</f>
        <v>33</v>
      </c>
      <c r="J75" s="4" t="e">
        <f>'Comuna 1'!#REF!*Tablas!I31</f>
        <v>#REF!</v>
      </c>
      <c r="K75" s="4" t="e">
        <f>'Comuna 1'!#REF!*Tablas!J31</f>
        <v>#REF!</v>
      </c>
      <c r="L75" s="4" t="e">
        <f>'Comuna 1'!#REF!*Tablas!K31</f>
        <v>#REF!</v>
      </c>
      <c r="M75" s="4" t="e">
        <f>'Comuna 1'!#REF!*Tablas!L31</f>
        <v>#REF!</v>
      </c>
      <c r="N75" s="31" t="e">
        <f>'Comuna 1'!#REF!*Tablas!M31</f>
        <v>#REF!</v>
      </c>
      <c r="O75" s="36" t="e">
        <f>SUM(J75:N75)/10000</f>
        <v>#REF!</v>
      </c>
    </row>
    <row r="76" spans="1:15" s="2" customFormat="1" ht="15" customHeight="1">
      <c r="A76" s="29">
        <f>A75+1</f>
        <v>34</v>
      </c>
      <c r="B76" s="18" t="e">
        <f>'Comuna 1'!#REF!*Tablas!B32</f>
        <v>#REF!</v>
      </c>
      <c r="C76" s="6" t="e">
        <f>'Comuna 1'!#REF!*Tablas!C32</f>
        <v>#REF!</v>
      </c>
      <c r="D76" s="6" t="e">
        <f>'Comuna 1'!#REF!*Tablas!D32</f>
        <v>#REF!</v>
      </c>
      <c r="E76" s="6" t="e">
        <f>'Comuna 1'!#REF!*Tablas!E32</f>
        <v>#REF!</v>
      </c>
      <c r="F76" s="7" t="e">
        <f>'Comuna 1'!#REF!*Tablas!F32</f>
        <v>#REF!</v>
      </c>
      <c r="G76" s="37" t="e">
        <f>SUM(B76:F76)/10000</f>
        <v>#REF!</v>
      </c>
      <c r="I76" s="29">
        <f>A76</f>
        <v>34</v>
      </c>
      <c r="J76" s="6" t="e">
        <f>'Comuna 1'!#REF!*Tablas!I32</f>
        <v>#REF!</v>
      </c>
      <c r="K76" s="6" t="e">
        <f>'Comuna 1'!#REF!*Tablas!J32</f>
        <v>#REF!</v>
      </c>
      <c r="L76" s="6" t="e">
        <f>'Comuna 1'!#REF!*Tablas!K32</f>
        <v>#REF!</v>
      </c>
      <c r="M76" s="6" t="e">
        <f>'Comuna 1'!#REF!*Tablas!L32</f>
        <v>#REF!</v>
      </c>
      <c r="N76" s="32" t="e">
        <f>'Comuna 1'!#REF!*Tablas!M32</f>
        <v>#REF!</v>
      </c>
      <c r="O76" s="37" t="e">
        <f>SUM(J76:N76)/10000</f>
        <v>#REF!</v>
      </c>
    </row>
    <row r="77" s="2" customFormat="1" ht="15" customHeight="1"/>
    <row r="78" s="2" customFormat="1" ht="15" customHeight="1"/>
    <row r="79" spans="1:12" s="2" customFormat="1" ht="15" customHeight="1">
      <c r="A79" s="24" t="s">
        <v>35</v>
      </c>
      <c r="B79" s="3"/>
      <c r="D79" s="3"/>
      <c r="I79" s="24" t="s">
        <v>36</v>
      </c>
      <c r="J79" s="3"/>
      <c r="L79" s="3"/>
    </row>
    <row r="80" spans="1:12" s="2" customFormat="1" ht="15" customHeight="1">
      <c r="A80" s="13" t="s">
        <v>37</v>
      </c>
      <c r="B80" s="1"/>
      <c r="D80" s="1"/>
      <c r="I80" s="13" t="str">
        <f>A80</f>
        <v>GRUPO 35-39</v>
      </c>
      <c r="J80" s="1"/>
      <c r="L80" s="1"/>
    </row>
    <row r="81" s="2" customFormat="1" ht="15" customHeight="1"/>
    <row r="82" spans="1:15" s="2" customFormat="1" ht="15" customHeight="1">
      <c r="A82" s="25" t="s">
        <v>0</v>
      </c>
      <c r="B82" s="30" t="s">
        <v>6</v>
      </c>
      <c r="C82" s="26" t="s">
        <v>7</v>
      </c>
      <c r="D82" s="26" t="s">
        <v>1</v>
      </c>
      <c r="E82" s="26" t="s">
        <v>2</v>
      </c>
      <c r="F82" s="27" t="s">
        <v>3</v>
      </c>
      <c r="G82" s="35" t="s">
        <v>8</v>
      </c>
      <c r="I82" s="25" t="s">
        <v>0</v>
      </c>
      <c r="J82" s="30" t="s">
        <v>6</v>
      </c>
      <c r="K82" s="26" t="s">
        <v>7</v>
      </c>
      <c r="L82" s="26" t="s">
        <v>1</v>
      </c>
      <c r="M82" s="26" t="s">
        <v>2</v>
      </c>
      <c r="N82" s="27" t="s">
        <v>3</v>
      </c>
      <c r="O82" s="35" t="s">
        <v>8</v>
      </c>
    </row>
    <row r="83" spans="1:15" s="2" customFormat="1" ht="15" customHeight="1">
      <c r="A83" s="28">
        <v>35</v>
      </c>
      <c r="B83" s="14" t="e">
        <f>'Comuna 1'!#REF!*Tablas!B28</f>
        <v>#REF!</v>
      </c>
      <c r="C83" s="15" t="e">
        <f>'Comuna 1'!#REF!*Tablas!C28</f>
        <v>#REF!</v>
      </c>
      <c r="D83" s="15" t="e">
        <f>'Comuna 1'!#REF!*Tablas!D28</f>
        <v>#REF!</v>
      </c>
      <c r="E83" s="15" t="e">
        <f>'Comuna 1'!#REF!*Tablas!E28</f>
        <v>#REF!</v>
      </c>
      <c r="F83" s="16" t="e">
        <f>'Comuna 1'!#REF!*Tablas!F28</f>
        <v>#REF!</v>
      </c>
      <c r="G83" s="36" t="e">
        <f>SUM(B83:F83)/10000</f>
        <v>#REF!</v>
      </c>
      <c r="I83" s="28">
        <f>A83</f>
        <v>35</v>
      </c>
      <c r="J83" s="40" t="e">
        <f>'Comuna 1'!#REF!*Tablas!I28</f>
        <v>#REF!</v>
      </c>
      <c r="K83" s="4" t="e">
        <f>'Comuna 1'!#REF!*Tablas!J28</f>
        <v>#REF!</v>
      </c>
      <c r="L83" s="4" t="e">
        <f>'Comuna 1'!#REF!*Tablas!K28</f>
        <v>#REF!</v>
      </c>
      <c r="M83" s="4" t="e">
        <f>'Comuna 1'!#REF!*Tablas!L28</f>
        <v>#REF!</v>
      </c>
      <c r="N83" s="31" t="e">
        <f>'Comuna 1'!#REF!*Tablas!M28</f>
        <v>#REF!</v>
      </c>
      <c r="O83" s="36" t="e">
        <f>SUM(J83:N83)/10000</f>
        <v>#REF!</v>
      </c>
    </row>
    <row r="84" spans="1:15" s="2" customFormat="1" ht="15" customHeight="1">
      <c r="A84" s="28">
        <f>A83+1</f>
        <v>36</v>
      </c>
      <c r="B84" s="17" t="e">
        <f>'Comuna 1'!#REF!*Tablas!B29</f>
        <v>#REF!</v>
      </c>
      <c r="C84" s="4" t="e">
        <f>'Comuna 1'!#REF!*Tablas!C29</f>
        <v>#REF!</v>
      </c>
      <c r="D84" s="4" t="e">
        <f>'Comuna 1'!#REF!*Tablas!D29</f>
        <v>#REF!</v>
      </c>
      <c r="E84" s="4" t="e">
        <f>'Comuna 1'!#REF!*Tablas!E29</f>
        <v>#REF!</v>
      </c>
      <c r="F84" s="5" t="e">
        <f>'Comuna 1'!#REF!*Tablas!F29</f>
        <v>#REF!</v>
      </c>
      <c r="G84" s="36" t="e">
        <f>SUM(B84:F84)/10000</f>
        <v>#REF!</v>
      </c>
      <c r="I84" s="28">
        <f>A84</f>
        <v>36</v>
      </c>
      <c r="J84" s="4" t="e">
        <f>'Comuna 1'!#REF!*Tablas!I29</f>
        <v>#REF!</v>
      </c>
      <c r="K84" s="4" t="e">
        <f>'Comuna 1'!#REF!*Tablas!J29</f>
        <v>#REF!</v>
      </c>
      <c r="L84" s="4" t="e">
        <f>'Comuna 1'!#REF!*Tablas!K29</f>
        <v>#REF!</v>
      </c>
      <c r="M84" s="4" t="e">
        <f>'Comuna 1'!#REF!*Tablas!L29</f>
        <v>#REF!</v>
      </c>
      <c r="N84" s="31" t="e">
        <f>'Comuna 1'!#REF!*Tablas!M29</f>
        <v>#REF!</v>
      </c>
      <c r="O84" s="36" t="e">
        <f>SUM(J84:N84)/10000</f>
        <v>#REF!</v>
      </c>
    </row>
    <row r="85" spans="1:15" s="2" customFormat="1" ht="15" customHeight="1">
      <c r="A85" s="28">
        <f>A84+1</f>
        <v>37</v>
      </c>
      <c r="B85" s="17" t="e">
        <f>'Comuna 1'!#REF!*Tablas!B30</f>
        <v>#REF!</v>
      </c>
      <c r="C85" s="4" t="e">
        <f>'Comuna 1'!#REF!*Tablas!C30</f>
        <v>#REF!</v>
      </c>
      <c r="D85" s="4" t="e">
        <f>'Comuna 1'!#REF!*Tablas!D30</f>
        <v>#REF!</v>
      </c>
      <c r="E85" s="4" t="e">
        <f>'Comuna 1'!#REF!*Tablas!E30</f>
        <v>#REF!</v>
      </c>
      <c r="F85" s="5" t="e">
        <f>'Comuna 1'!#REF!*Tablas!F30</f>
        <v>#REF!</v>
      </c>
      <c r="G85" s="36" t="e">
        <f>SUM(B85:F85)/10000</f>
        <v>#REF!</v>
      </c>
      <c r="I85" s="28">
        <f>A85</f>
        <v>37</v>
      </c>
      <c r="J85" s="4" t="e">
        <f>'Comuna 1'!#REF!*Tablas!I30</f>
        <v>#REF!</v>
      </c>
      <c r="K85" s="4" t="e">
        <f>'Comuna 1'!#REF!*Tablas!J30</f>
        <v>#REF!</v>
      </c>
      <c r="L85" s="4" t="e">
        <f>'Comuna 1'!#REF!*Tablas!K30</f>
        <v>#REF!</v>
      </c>
      <c r="M85" s="4" t="e">
        <f>'Comuna 1'!#REF!*Tablas!L30</f>
        <v>#REF!</v>
      </c>
      <c r="N85" s="31" t="e">
        <f>'Comuna 1'!#REF!*Tablas!M30</f>
        <v>#REF!</v>
      </c>
      <c r="O85" s="36" t="e">
        <f>SUM(J85:N85)/10000</f>
        <v>#REF!</v>
      </c>
    </row>
    <row r="86" spans="1:15" s="2" customFormat="1" ht="15" customHeight="1">
      <c r="A86" s="28">
        <f>A85+1</f>
        <v>38</v>
      </c>
      <c r="B86" s="17" t="e">
        <f>'Comuna 1'!#REF!*Tablas!B31</f>
        <v>#REF!</v>
      </c>
      <c r="C86" s="4" t="e">
        <f>'Comuna 1'!#REF!*Tablas!C31</f>
        <v>#REF!</v>
      </c>
      <c r="D86" s="4" t="e">
        <f>'Comuna 1'!#REF!*Tablas!D31</f>
        <v>#REF!</v>
      </c>
      <c r="E86" s="4" t="e">
        <f>'Comuna 1'!#REF!*Tablas!E31</f>
        <v>#REF!</v>
      </c>
      <c r="F86" s="5" t="e">
        <f>'Comuna 1'!#REF!*Tablas!F31</f>
        <v>#REF!</v>
      </c>
      <c r="G86" s="36" t="e">
        <f>SUM(B86:F86)/10000</f>
        <v>#REF!</v>
      </c>
      <c r="I86" s="28">
        <f>A86</f>
        <v>38</v>
      </c>
      <c r="J86" s="4" t="e">
        <f>'Comuna 1'!#REF!*Tablas!I31</f>
        <v>#REF!</v>
      </c>
      <c r="K86" s="4" t="e">
        <f>'Comuna 1'!#REF!*Tablas!J31</f>
        <v>#REF!</v>
      </c>
      <c r="L86" s="4" t="e">
        <f>'Comuna 1'!#REF!*Tablas!K31</f>
        <v>#REF!</v>
      </c>
      <c r="M86" s="4" t="e">
        <f>'Comuna 1'!#REF!*Tablas!L31</f>
        <v>#REF!</v>
      </c>
      <c r="N86" s="31" t="e">
        <f>'Comuna 1'!#REF!*Tablas!M31</f>
        <v>#REF!</v>
      </c>
      <c r="O86" s="36" t="e">
        <f>SUM(J86:N86)/10000</f>
        <v>#REF!</v>
      </c>
    </row>
    <row r="87" spans="1:15" s="2" customFormat="1" ht="15" customHeight="1">
      <c r="A87" s="29">
        <f>A86+1</f>
        <v>39</v>
      </c>
      <c r="B87" s="18" t="e">
        <f>'Comuna 1'!#REF!*Tablas!B32</f>
        <v>#REF!</v>
      </c>
      <c r="C87" s="6" t="e">
        <f>'Comuna 1'!#REF!*Tablas!C32</f>
        <v>#REF!</v>
      </c>
      <c r="D87" s="6" t="e">
        <f>'Comuna 1'!#REF!*Tablas!D32</f>
        <v>#REF!</v>
      </c>
      <c r="E87" s="6" t="e">
        <f>'Comuna 1'!#REF!*Tablas!E32</f>
        <v>#REF!</v>
      </c>
      <c r="F87" s="7" t="e">
        <f>'Comuna 1'!#REF!*Tablas!F32</f>
        <v>#REF!</v>
      </c>
      <c r="G87" s="37" t="e">
        <f>SUM(B87:F87)/10000</f>
        <v>#REF!</v>
      </c>
      <c r="I87" s="29">
        <f>A87</f>
        <v>39</v>
      </c>
      <c r="J87" s="6" t="e">
        <f>'Comuna 1'!#REF!*Tablas!I32</f>
        <v>#REF!</v>
      </c>
      <c r="K87" s="6" t="e">
        <f>'Comuna 1'!#REF!*Tablas!J32</f>
        <v>#REF!</v>
      </c>
      <c r="L87" s="6" t="e">
        <f>'Comuna 1'!#REF!*Tablas!K32</f>
        <v>#REF!</v>
      </c>
      <c r="M87" s="6" t="e">
        <f>'Comuna 1'!#REF!*Tablas!L32</f>
        <v>#REF!</v>
      </c>
      <c r="N87" s="32" t="e">
        <f>'Comuna 1'!#REF!*Tablas!M32</f>
        <v>#REF!</v>
      </c>
      <c r="O87" s="37" t="e">
        <f>SUM(J87:N87)/10000</f>
        <v>#REF!</v>
      </c>
    </row>
    <row r="88" s="2" customFormat="1" ht="15" customHeight="1"/>
    <row r="89" s="2" customFormat="1" ht="15" customHeight="1"/>
    <row r="90" spans="1:12" s="2" customFormat="1" ht="15" customHeight="1">
      <c r="A90" s="24" t="s">
        <v>38</v>
      </c>
      <c r="B90" s="3"/>
      <c r="D90" s="3"/>
      <c r="I90" s="24" t="s">
        <v>39</v>
      </c>
      <c r="J90" s="3"/>
      <c r="L90" s="3"/>
    </row>
    <row r="91" spans="1:12" s="2" customFormat="1" ht="15" customHeight="1">
      <c r="A91" s="13" t="s">
        <v>40</v>
      </c>
      <c r="B91" s="1"/>
      <c r="D91" s="1"/>
      <c r="I91" s="13" t="str">
        <f>A91</f>
        <v>GRUPO 40-44</v>
      </c>
      <c r="J91" s="1"/>
      <c r="L91" s="1"/>
    </row>
    <row r="92" s="2" customFormat="1" ht="15" customHeight="1"/>
    <row r="93" spans="1:15" s="2" customFormat="1" ht="15" customHeight="1">
      <c r="A93" s="25" t="s">
        <v>0</v>
      </c>
      <c r="B93" s="30" t="s">
        <v>6</v>
      </c>
      <c r="C93" s="26" t="s">
        <v>7</v>
      </c>
      <c r="D93" s="26" t="s">
        <v>1</v>
      </c>
      <c r="E93" s="26" t="s">
        <v>2</v>
      </c>
      <c r="F93" s="27" t="s">
        <v>3</v>
      </c>
      <c r="G93" s="35" t="s">
        <v>8</v>
      </c>
      <c r="I93" s="25" t="s">
        <v>0</v>
      </c>
      <c r="J93" s="30" t="s">
        <v>6</v>
      </c>
      <c r="K93" s="26" t="s">
        <v>7</v>
      </c>
      <c r="L93" s="26" t="s">
        <v>1</v>
      </c>
      <c r="M93" s="26" t="s">
        <v>2</v>
      </c>
      <c r="N93" s="27" t="s">
        <v>3</v>
      </c>
      <c r="O93" s="35" t="s">
        <v>8</v>
      </c>
    </row>
    <row r="94" spans="1:15" s="2" customFormat="1" ht="15" customHeight="1">
      <c r="A94" s="28">
        <v>40</v>
      </c>
      <c r="B94" s="14" t="e">
        <f>'Comuna 1'!#REF!*Tablas!B28</f>
        <v>#REF!</v>
      </c>
      <c r="C94" s="15" t="e">
        <f>'Comuna 1'!#REF!*Tablas!C28</f>
        <v>#REF!</v>
      </c>
      <c r="D94" s="15" t="e">
        <f>'Comuna 1'!#REF!*Tablas!D28</f>
        <v>#REF!</v>
      </c>
      <c r="E94" s="15" t="e">
        <f>'Comuna 1'!#REF!*Tablas!E28</f>
        <v>#REF!</v>
      </c>
      <c r="F94" s="16" t="e">
        <f>'Comuna 1'!#REF!*Tablas!F28</f>
        <v>#REF!</v>
      </c>
      <c r="G94" s="36" t="e">
        <f>SUM(B94:F94)/10000</f>
        <v>#REF!</v>
      </c>
      <c r="I94" s="28">
        <f>A94</f>
        <v>40</v>
      </c>
      <c r="J94" s="40" t="e">
        <f>'Comuna 1'!#REF!*Tablas!I28</f>
        <v>#REF!</v>
      </c>
      <c r="K94" s="4" t="e">
        <f>'Comuna 1'!#REF!*Tablas!J28</f>
        <v>#REF!</v>
      </c>
      <c r="L94" s="4" t="e">
        <f>'Comuna 1'!#REF!*Tablas!K28</f>
        <v>#REF!</v>
      </c>
      <c r="M94" s="4" t="e">
        <f>'Comuna 1'!#REF!*Tablas!L28</f>
        <v>#REF!</v>
      </c>
      <c r="N94" s="31" t="e">
        <f>'Comuna 1'!#REF!*Tablas!M28</f>
        <v>#REF!</v>
      </c>
      <c r="O94" s="36" t="e">
        <f>SUM(J94:N94)/10000</f>
        <v>#REF!</v>
      </c>
    </row>
    <row r="95" spans="1:15" s="2" customFormat="1" ht="15" customHeight="1">
      <c r="A95" s="28">
        <f>A94+1</f>
        <v>41</v>
      </c>
      <c r="B95" s="17" t="e">
        <f>'Comuna 1'!#REF!*Tablas!B29</f>
        <v>#REF!</v>
      </c>
      <c r="C95" s="4" t="e">
        <f>'Comuna 1'!#REF!*Tablas!C29</f>
        <v>#REF!</v>
      </c>
      <c r="D95" s="4" t="e">
        <f>'Comuna 1'!#REF!*Tablas!D29</f>
        <v>#REF!</v>
      </c>
      <c r="E95" s="4" t="e">
        <f>'Comuna 1'!#REF!*Tablas!E29</f>
        <v>#REF!</v>
      </c>
      <c r="F95" s="5" t="e">
        <f>'Comuna 1'!#REF!*Tablas!F29</f>
        <v>#REF!</v>
      </c>
      <c r="G95" s="36" t="e">
        <f>SUM(B95:F95)/10000</f>
        <v>#REF!</v>
      </c>
      <c r="I95" s="28">
        <f>A95</f>
        <v>41</v>
      </c>
      <c r="J95" s="4" t="e">
        <f>'Comuna 1'!#REF!*Tablas!I29</f>
        <v>#REF!</v>
      </c>
      <c r="K95" s="4" t="e">
        <f>'Comuna 1'!#REF!*Tablas!J29</f>
        <v>#REF!</v>
      </c>
      <c r="L95" s="4" t="e">
        <f>'Comuna 1'!#REF!*Tablas!K29</f>
        <v>#REF!</v>
      </c>
      <c r="M95" s="4" t="e">
        <f>'Comuna 1'!#REF!*Tablas!L29</f>
        <v>#REF!</v>
      </c>
      <c r="N95" s="31" t="e">
        <f>'Comuna 1'!#REF!*Tablas!M29</f>
        <v>#REF!</v>
      </c>
      <c r="O95" s="36" t="e">
        <f>SUM(J95:N95)/10000</f>
        <v>#REF!</v>
      </c>
    </row>
    <row r="96" spans="1:15" s="2" customFormat="1" ht="15" customHeight="1">
      <c r="A96" s="28">
        <f>A95+1</f>
        <v>42</v>
      </c>
      <c r="B96" s="17" t="e">
        <f>'Comuna 1'!#REF!*Tablas!B30</f>
        <v>#REF!</v>
      </c>
      <c r="C96" s="4" t="e">
        <f>'Comuna 1'!#REF!*Tablas!C30</f>
        <v>#REF!</v>
      </c>
      <c r="D96" s="4" t="e">
        <f>'Comuna 1'!#REF!*Tablas!D30</f>
        <v>#REF!</v>
      </c>
      <c r="E96" s="4" t="e">
        <f>'Comuna 1'!#REF!*Tablas!E30</f>
        <v>#REF!</v>
      </c>
      <c r="F96" s="5" t="e">
        <f>'Comuna 1'!#REF!*Tablas!F30</f>
        <v>#REF!</v>
      </c>
      <c r="G96" s="36" t="e">
        <f>SUM(B96:F96)/10000</f>
        <v>#REF!</v>
      </c>
      <c r="I96" s="28">
        <f>A96</f>
        <v>42</v>
      </c>
      <c r="J96" s="4" t="e">
        <f>'Comuna 1'!#REF!*Tablas!I30</f>
        <v>#REF!</v>
      </c>
      <c r="K96" s="4" t="e">
        <f>'Comuna 1'!#REF!*Tablas!J30</f>
        <v>#REF!</v>
      </c>
      <c r="L96" s="4" t="e">
        <f>'Comuna 1'!#REF!*Tablas!K30</f>
        <v>#REF!</v>
      </c>
      <c r="M96" s="4" t="e">
        <f>'Comuna 1'!#REF!*Tablas!L30</f>
        <v>#REF!</v>
      </c>
      <c r="N96" s="31" t="e">
        <f>'Comuna 1'!#REF!*Tablas!M30</f>
        <v>#REF!</v>
      </c>
      <c r="O96" s="36" t="e">
        <f>SUM(J96:N96)/10000</f>
        <v>#REF!</v>
      </c>
    </row>
    <row r="97" spans="1:15" s="2" customFormat="1" ht="15" customHeight="1">
      <c r="A97" s="28">
        <f>A96+1</f>
        <v>43</v>
      </c>
      <c r="B97" s="17" t="e">
        <f>'Comuna 1'!#REF!*Tablas!B31</f>
        <v>#REF!</v>
      </c>
      <c r="C97" s="4" t="e">
        <f>'Comuna 1'!#REF!*Tablas!C31</f>
        <v>#REF!</v>
      </c>
      <c r="D97" s="4" t="e">
        <f>'Comuna 1'!#REF!*Tablas!D31</f>
        <v>#REF!</v>
      </c>
      <c r="E97" s="4" t="e">
        <f>'Comuna 1'!#REF!*Tablas!E31</f>
        <v>#REF!</v>
      </c>
      <c r="F97" s="5" t="e">
        <f>'Comuna 1'!#REF!*Tablas!F31</f>
        <v>#REF!</v>
      </c>
      <c r="G97" s="36" t="e">
        <f>SUM(B97:F97)/10000</f>
        <v>#REF!</v>
      </c>
      <c r="I97" s="28">
        <f>A97</f>
        <v>43</v>
      </c>
      <c r="J97" s="4" t="e">
        <f>'Comuna 1'!#REF!*Tablas!I31</f>
        <v>#REF!</v>
      </c>
      <c r="K97" s="4" t="e">
        <f>'Comuna 1'!#REF!*Tablas!J31</f>
        <v>#REF!</v>
      </c>
      <c r="L97" s="4" t="e">
        <f>'Comuna 1'!#REF!*Tablas!K31</f>
        <v>#REF!</v>
      </c>
      <c r="M97" s="4" t="e">
        <f>'Comuna 1'!#REF!*Tablas!L31</f>
        <v>#REF!</v>
      </c>
      <c r="N97" s="31" t="e">
        <f>'Comuna 1'!#REF!*Tablas!M31</f>
        <v>#REF!</v>
      </c>
      <c r="O97" s="36" t="e">
        <f>SUM(J97:N97)/10000</f>
        <v>#REF!</v>
      </c>
    </row>
    <row r="98" spans="1:15" s="2" customFormat="1" ht="15" customHeight="1">
      <c r="A98" s="29">
        <f>A97+1</f>
        <v>44</v>
      </c>
      <c r="B98" s="18" t="e">
        <f>'Comuna 1'!#REF!*Tablas!B32</f>
        <v>#REF!</v>
      </c>
      <c r="C98" s="6" t="e">
        <f>'Comuna 1'!#REF!*Tablas!C32</f>
        <v>#REF!</v>
      </c>
      <c r="D98" s="6" t="e">
        <f>'Comuna 1'!#REF!*Tablas!D32</f>
        <v>#REF!</v>
      </c>
      <c r="E98" s="6" t="e">
        <f>'Comuna 1'!#REF!*Tablas!E32</f>
        <v>#REF!</v>
      </c>
      <c r="F98" s="7" t="e">
        <f>'Comuna 1'!#REF!*Tablas!F32</f>
        <v>#REF!</v>
      </c>
      <c r="G98" s="37" t="e">
        <f>SUM(B98:F98)/10000</f>
        <v>#REF!</v>
      </c>
      <c r="I98" s="29">
        <f>A98</f>
        <v>44</v>
      </c>
      <c r="J98" s="6" t="e">
        <f>'Comuna 1'!#REF!*Tablas!I32</f>
        <v>#REF!</v>
      </c>
      <c r="K98" s="6" t="e">
        <f>'Comuna 1'!#REF!*Tablas!J32</f>
        <v>#REF!</v>
      </c>
      <c r="L98" s="6" t="e">
        <f>'Comuna 1'!#REF!*Tablas!K32</f>
        <v>#REF!</v>
      </c>
      <c r="M98" s="6" t="e">
        <f>'Comuna 1'!#REF!*Tablas!L32</f>
        <v>#REF!</v>
      </c>
      <c r="N98" s="32" t="e">
        <f>'Comuna 1'!#REF!*Tablas!M32</f>
        <v>#REF!</v>
      </c>
      <c r="O98" s="37" t="e">
        <f>SUM(J98:N98)/10000</f>
        <v>#REF!</v>
      </c>
    </row>
    <row r="99" s="2" customFormat="1" ht="15" customHeight="1"/>
    <row r="100" s="2" customFormat="1" ht="15" customHeight="1"/>
    <row r="101" spans="1:12" s="2" customFormat="1" ht="15" customHeight="1">
      <c r="A101" s="24" t="s">
        <v>41</v>
      </c>
      <c r="B101" s="3"/>
      <c r="D101" s="3"/>
      <c r="I101" s="24" t="s">
        <v>42</v>
      </c>
      <c r="J101" s="3"/>
      <c r="L101" s="3"/>
    </row>
    <row r="102" spans="1:12" s="2" customFormat="1" ht="15" customHeight="1">
      <c r="A102" s="13" t="s">
        <v>43</v>
      </c>
      <c r="B102" s="1"/>
      <c r="D102" s="1"/>
      <c r="I102" s="13" t="str">
        <f>A102</f>
        <v>GRUPO 45-49</v>
      </c>
      <c r="J102" s="1"/>
      <c r="L102" s="1"/>
    </row>
    <row r="103" s="2" customFormat="1" ht="15" customHeight="1"/>
    <row r="104" spans="1:15" s="2" customFormat="1" ht="15" customHeight="1">
      <c r="A104" s="25" t="s">
        <v>0</v>
      </c>
      <c r="B104" s="30" t="s">
        <v>6</v>
      </c>
      <c r="C104" s="26" t="s">
        <v>7</v>
      </c>
      <c r="D104" s="26" t="s">
        <v>1</v>
      </c>
      <c r="E104" s="26" t="s">
        <v>2</v>
      </c>
      <c r="F104" s="27" t="s">
        <v>3</v>
      </c>
      <c r="G104" s="35" t="s">
        <v>8</v>
      </c>
      <c r="I104" s="25" t="s">
        <v>0</v>
      </c>
      <c r="J104" s="30" t="s">
        <v>6</v>
      </c>
      <c r="K104" s="26" t="s">
        <v>7</v>
      </c>
      <c r="L104" s="26" t="s">
        <v>1</v>
      </c>
      <c r="M104" s="26" t="s">
        <v>2</v>
      </c>
      <c r="N104" s="27" t="s">
        <v>3</v>
      </c>
      <c r="O104" s="35" t="s">
        <v>8</v>
      </c>
    </row>
    <row r="105" spans="1:15" s="2" customFormat="1" ht="15" customHeight="1">
      <c r="A105" s="28">
        <v>45</v>
      </c>
      <c r="B105" s="14" t="e">
        <f>'Comuna 1'!#REF!*Tablas!B28</f>
        <v>#REF!</v>
      </c>
      <c r="C105" s="15" t="e">
        <f>'Comuna 1'!#REF!*Tablas!C28</f>
        <v>#REF!</v>
      </c>
      <c r="D105" s="15" t="e">
        <f>'Comuna 1'!#REF!*Tablas!D28</f>
        <v>#REF!</v>
      </c>
      <c r="E105" s="15" t="e">
        <f>'Comuna 1'!#REF!*Tablas!E28</f>
        <v>#REF!</v>
      </c>
      <c r="F105" s="16" t="e">
        <f>'Comuna 1'!#REF!*Tablas!F28</f>
        <v>#REF!</v>
      </c>
      <c r="G105" s="36" t="e">
        <f>SUM(B105:F105)/10000</f>
        <v>#REF!</v>
      </c>
      <c r="I105" s="28">
        <f>A105</f>
        <v>45</v>
      </c>
      <c r="J105" s="40" t="e">
        <f>'Comuna 1'!#REF!*Tablas!I28</f>
        <v>#REF!</v>
      </c>
      <c r="K105" s="4" t="e">
        <f>'Comuna 1'!#REF!*Tablas!J28</f>
        <v>#REF!</v>
      </c>
      <c r="L105" s="4" t="e">
        <f>'Comuna 1'!#REF!*Tablas!K28</f>
        <v>#REF!</v>
      </c>
      <c r="M105" s="4" t="e">
        <f>'Comuna 1'!#REF!*Tablas!L28</f>
        <v>#REF!</v>
      </c>
      <c r="N105" s="31" t="e">
        <f>'Comuna 1'!#REF!*Tablas!M28</f>
        <v>#REF!</v>
      </c>
      <c r="O105" s="36" t="e">
        <f>SUM(J105:N105)/10000</f>
        <v>#REF!</v>
      </c>
    </row>
    <row r="106" spans="1:15" s="2" customFormat="1" ht="15" customHeight="1">
      <c r="A106" s="28">
        <f>A105+1</f>
        <v>46</v>
      </c>
      <c r="B106" s="17" t="e">
        <f>'Comuna 1'!#REF!*Tablas!B29</f>
        <v>#REF!</v>
      </c>
      <c r="C106" s="4" t="e">
        <f>'Comuna 1'!#REF!*Tablas!C29</f>
        <v>#REF!</v>
      </c>
      <c r="D106" s="4" t="e">
        <f>'Comuna 1'!#REF!*Tablas!D29</f>
        <v>#REF!</v>
      </c>
      <c r="E106" s="4" t="e">
        <f>'Comuna 1'!#REF!*Tablas!E29</f>
        <v>#REF!</v>
      </c>
      <c r="F106" s="5" t="e">
        <f>'Comuna 1'!#REF!*Tablas!F29</f>
        <v>#REF!</v>
      </c>
      <c r="G106" s="36" t="e">
        <f>SUM(B106:F106)/10000</f>
        <v>#REF!</v>
      </c>
      <c r="I106" s="28">
        <f>A106</f>
        <v>46</v>
      </c>
      <c r="J106" s="4" t="e">
        <f>'Comuna 1'!#REF!*Tablas!I29</f>
        <v>#REF!</v>
      </c>
      <c r="K106" s="4" t="e">
        <f>'Comuna 1'!#REF!*Tablas!J29</f>
        <v>#REF!</v>
      </c>
      <c r="L106" s="4" t="e">
        <f>'Comuna 1'!#REF!*Tablas!K29</f>
        <v>#REF!</v>
      </c>
      <c r="M106" s="4" t="e">
        <f>'Comuna 1'!#REF!*Tablas!L29</f>
        <v>#REF!</v>
      </c>
      <c r="N106" s="31" t="e">
        <f>'Comuna 1'!#REF!*Tablas!M29</f>
        <v>#REF!</v>
      </c>
      <c r="O106" s="36" t="e">
        <f>SUM(J106:N106)/10000</f>
        <v>#REF!</v>
      </c>
    </row>
    <row r="107" spans="1:15" s="2" customFormat="1" ht="15" customHeight="1">
      <c r="A107" s="28">
        <f>A106+1</f>
        <v>47</v>
      </c>
      <c r="B107" s="17" t="e">
        <f>'Comuna 1'!#REF!*Tablas!B30</f>
        <v>#REF!</v>
      </c>
      <c r="C107" s="4" t="e">
        <f>'Comuna 1'!#REF!*Tablas!C30</f>
        <v>#REF!</v>
      </c>
      <c r="D107" s="4" t="e">
        <f>'Comuna 1'!#REF!*Tablas!D30</f>
        <v>#REF!</v>
      </c>
      <c r="E107" s="4" t="e">
        <f>'Comuna 1'!#REF!*Tablas!E30</f>
        <v>#REF!</v>
      </c>
      <c r="F107" s="5" t="e">
        <f>'Comuna 1'!#REF!*Tablas!F30</f>
        <v>#REF!</v>
      </c>
      <c r="G107" s="36" t="e">
        <f>SUM(B107:F107)/10000</f>
        <v>#REF!</v>
      </c>
      <c r="I107" s="28">
        <f>A107</f>
        <v>47</v>
      </c>
      <c r="J107" s="4" t="e">
        <f>'Comuna 1'!#REF!*Tablas!I30</f>
        <v>#REF!</v>
      </c>
      <c r="K107" s="4" t="e">
        <f>'Comuna 1'!#REF!*Tablas!J30</f>
        <v>#REF!</v>
      </c>
      <c r="L107" s="4" t="e">
        <f>'Comuna 1'!#REF!*Tablas!K30</f>
        <v>#REF!</v>
      </c>
      <c r="M107" s="4" t="e">
        <f>'Comuna 1'!#REF!*Tablas!L30</f>
        <v>#REF!</v>
      </c>
      <c r="N107" s="31" t="e">
        <f>'Comuna 1'!#REF!*Tablas!M30</f>
        <v>#REF!</v>
      </c>
      <c r="O107" s="36" t="e">
        <f>SUM(J107:N107)/10000</f>
        <v>#REF!</v>
      </c>
    </row>
    <row r="108" spans="1:15" s="2" customFormat="1" ht="15" customHeight="1">
      <c r="A108" s="28">
        <f>A107+1</f>
        <v>48</v>
      </c>
      <c r="B108" s="17" t="e">
        <f>'Comuna 1'!#REF!*Tablas!B31</f>
        <v>#REF!</v>
      </c>
      <c r="C108" s="4" t="e">
        <f>'Comuna 1'!#REF!*Tablas!C31</f>
        <v>#REF!</v>
      </c>
      <c r="D108" s="4" t="e">
        <f>'Comuna 1'!#REF!*Tablas!D31</f>
        <v>#REF!</v>
      </c>
      <c r="E108" s="4" t="e">
        <f>'Comuna 1'!#REF!*Tablas!E31</f>
        <v>#REF!</v>
      </c>
      <c r="F108" s="5" t="e">
        <f>'Comuna 1'!#REF!*Tablas!F31</f>
        <v>#REF!</v>
      </c>
      <c r="G108" s="36" t="e">
        <f>SUM(B108:F108)/10000</f>
        <v>#REF!</v>
      </c>
      <c r="I108" s="28">
        <f>A108</f>
        <v>48</v>
      </c>
      <c r="J108" s="4" t="e">
        <f>'Comuna 1'!#REF!*Tablas!I31</f>
        <v>#REF!</v>
      </c>
      <c r="K108" s="4" t="e">
        <f>'Comuna 1'!#REF!*Tablas!J31</f>
        <v>#REF!</v>
      </c>
      <c r="L108" s="4" t="e">
        <f>'Comuna 1'!#REF!*Tablas!K31</f>
        <v>#REF!</v>
      </c>
      <c r="M108" s="4" t="e">
        <f>'Comuna 1'!#REF!*Tablas!L31</f>
        <v>#REF!</v>
      </c>
      <c r="N108" s="31" t="e">
        <f>'Comuna 1'!#REF!*Tablas!M31</f>
        <v>#REF!</v>
      </c>
      <c r="O108" s="36" t="e">
        <f>SUM(J108:N108)/10000</f>
        <v>#REF!</v>
      </c>
    </row>
    <row r="109" spans="1:15" s="2" customFormat="1" ht="15" customHeight="1">
      <c r="A109" s="29">
        <f>A108+1</f>
        <v>49</v>
      </c>
      <c r="B109" s="18" t="e">
        <f>'Comuna 1'!#REF!*Tablas!B32</f>
        <v>#REF!</v>
      </c>
      <c r="C109" s="6" t="e">
        <f>'Comuna 1'!#REF!*Tablas!C32</f>
        <v>#REF!</v>
      </c>
      <c r="D109" s="6" t="e">
        <f>'Comuna 1'!#REF!*Tablas!D32</f>
        <v>#REF!</v>
      </c>
      <c r="E109" s="6" t="e">
        <f>'Comuna 1'!#REF!*Tablas!E32</f>
        <v>#REF!</v>
      </c>
      <c r="F109" s="7" t="e">
        <f>'Comuna 1'!#REF!*Tablas!F32</f>
        <v>#REF!</v>
      </c>
      <c r="G109" s="37" t="e">
        <f>SUM(B109:F109)/10000</f>
        <v>#REF!</v>
      </c>
      <c r="I109" s="29">
        <f>A109</f>
        <v>49</v>
      </c>
      <c r="J109" s="6" t="e">
        <f>'Comuna 1'!#REF!*Tablas!I32</f>
        <v>#REF!</v>
      </c>
      <c r="K109" s="6" t="e">
        <f>'Comuna 1'!#REF!*Tablas!J32</f>
        <v>#REF!</v>
      </c>
      <c r="L109" s="6" t="e">
        <f>'Comuna 1'!#REF!*Tablas!K32</f>
        <v>#REF!</v>
      </c>
      <c r="M109" s="6" t="e">
        <f>'Comuna 1'!#REF!*Tablas!L32</f>
        <v>#REF!</v>
      </c>
      <c r="N109" s="32" t="e">
        <f>'Comuna 1'!#REF!*Tablas!M32</f>
        <v>#REF!</v>
      </c>
      <c r="O109" s="37" t="e">
        <f>SUM(J109:N109)/10000</f>
        <v>#REF!</v>
      </c>
    </row>
    <row r="110" s="2" customFormat="1" ht="15" customHeight="1"/>
    <row r="111" s="2" customFormat="1" ht="15" customHeight="1"/>
    <row r="112" spans="1:12" s="2" customFormat="1" ht="15" customHeight="1">
      <c r="A112" s="24" t="s">
        <v>44</v>
      </c>
      <c r="B112" s="3"/>
      <c r="D112" s="3"/>
      <c r="I112" s="24" t="s">
        <v>45</v>
      </c>
      <c r="J112" s="3"/>
      <c r="L112" s="3"/>
    </row>
    <row r="113" spans="1:12" s="2" customFormat="1" ht="15" customHeight="1">
      <c r="A113" s="13" t="s">
        <v>46</v>
      </c>
      <c r="B113" s="1"/>
      <c r="D113" s="1"/>
      <c r="I113" s="13" t="str">
        <f>A113</f>
        <v>GRUPO 50-54</v>
      </c>
      <c r="J113" s="1"/>
      <c r="L113" s="1"/>
    </row>
    <row r="114" s="2" customFormat="1" ht="15" customHeight="1"/>
    <row r="115" spans="1:15" s="2" customFormat="1" ht="15" customHeight="1">
      <c r="A115" s="25" t="s">
        <v>0</v>
      </c>
      <c r="B115" s="30" t="s">
        <v>6</v>
      </c>
      <c r="C115" s="26" t="s">
        <v>7</v>
      </c>
      <c r="D115" s="26" t="s">
        <v>1</v>
      </c>
      <c r="E115" s="26" t="s">
        <v>2</v>
      </c>
      <c r="F115" s="27" t="s">
        <v>3</v>
      </c>
      <c r="G115" s="35" t="s">
        <v>8</v>
      </c>
      <c r="I115" s="25" t="s">
        <v>0</v>
      </c>
      <c r="J115" s="30" t="s">
        <v>6</v>
      </c>
      <c r="K115" s="26" t="s">
        <v>7</v>
      </c>
      <c r="L115" s="26" t="s">
        <v>1</v>
      </c>
      <c r="M115" s="26" t="s">
        <v>2</v>
      </c>
      <c r="N115" s="27" t="s">
        <v>3</v>
      </c>
      <c r="O115" s="35" t="s">
        <v>8</v>
      </c>
    </row>
    <row r="116" spans="1:15" s="2" customFormat="1" ht="15" customHeight="1">
      <c r="A116" s="28">
        <v>50</v>
      </c>
      <c r="B116" s="14" t="e">
        <f>'Comuna 1'!#REF!*Tablas!B28</f>
        <v>#REF!</v>
      </c>
      <c r="C116" s="15" t="e">
        <f>'Comuna 1'!#REF!*Tablas!C28</f>
        <v>#REF!</v>
      </c>
      <c r="D116" s="15" t="e">
        <f>'Comuna 1'!#REF!*Tablas!D28</f>
        <v>#REF!</v>
      </c>
      <c r="E116" s="15" t="e">
        <f>'Comuna 1'!#REF!*Tablas!E28</f>
        <v>#REF!</v>
      </c>
      <c r="F116" s="16" t="e">
        <f>'Comuna 1'!#REF!*Tablas!F28</f>
        <v>#REF!</v>
      </c>
      <c r="G116" s="36" t="e">
        <f>SUM(B116:F116)/10000</f>
        <v>#REF!</v>
      </c>
      <c r="I116" s="28">
        <f>A116</f>
        <v>50</v>
      </c>
      <c r="J116" s="40" t="e">
        <f>'Comuna 1'!#REF!*Tablas!I28</f>
        <v>#REF!</v>
      </c>
      <c r="K116" s="4" t="e">
        <f>'Comuna 1'!#REF!*Tablas!J28</f>
        <v>#REF!</v>
      </c>
      <c r="L116" s="4" t="e">
        <f>'Comuna 1'!#REF!*Tablas!K28</f>
        <v>#REF!</v>
      </c>
      <c r="M116" s="4" t="e">
        <f>'Comuna 1'!#REF!*Tablas!L28</f>
        <v>#REF!</v>
      </c>
      <c r="N116" s="31" t="e">
        <f>'Comuna 1'!#REF!*Tablas!M28</f>
        <v>#REF!</v>
      </c>
      <c r="O116" s="36" t="e">
        <f>SUM(J116:N116)/10000</f>
        <v>#REF!</v>
      </c>
    </row>
    <row r="117" spans="1:15" s="2" customFormat="1" ht="15" customHeight="1">
      <c r="A117" s="28">
        <f>A116+1</f>
        <v>51</v>
      </c>
      <c r="B117" s="17" t="e">
        <f>'Comuna 1'!#REF!*Tablas!B29</f>
        <v>#REF!</v>
      </c>
      <c r="C117" s="4" t="e">
        <f>'Comuna 1'!#REF!*Tablas!C29</f>
        <v>#REF!</v>
      </c>
      <c r="D117" s="4" t="e">
        <f>'Comuna 1'!#REF!*Tablas!D29</f>
        <v>#REF!</v>
      </c>
      <c r="E117" s="4" t="e">
        <f>'Comuna 1'!#REF!*Tablas!E29</f>
        <v>#REF!</v>
      </c>
      <c r="F117" s="5" t="e">
        <f>'Comuna 1'!#REF!*Tablas!F29</f>
        <v>#REF!</v>
      </c>
      <c r="G117" s="36" t="e">
        <f>SUM(B117:F117)/10000</f>
        <v>#REF!</v>
      </c>
      <c r="I117" s="28">
        <f>A117</f>
        <v>51</v>
      </c>
      <c r="J117" s="4" t="e">
        <f>'Comuna 1'!#REF!*Tablas!I29</f>
        <v>#REF!</v>
      </c>
      <c r="K117" s="4" t="e">
        <f>'Comuna 1'!#REF!*Tablas!J29</f>
        <v>#REF!</v>
      </c>
      <c r="L117" s="4" t="e">
        <f>'Comuna 1'!#REF!*Tablas!K29</f>
        <v>#REF!</v>
      </c>
      <c r="M117" s="4" t="e">
        <f>'Comuna 1'!#REF!*Tablas!L29</f>
        <v>#REF!</v>
      </c>
      <c r="N117" s="31" t="e">
        <f>'Comuna 1'!#REF!*Tablas!M29</f>
        <v>#REF!</v>
      </c>
      <c r="O117" s="36" t="e">
        <f>SUM(J117:N117)/10000</f>
        <v>#REF!</v>
      </c>
    </row>
    <row r="118" spans="1:15" s="2" customFormat="1" ht="15" customHeight="1">
      <c r="A118" s="28">
        <f>A117+1</f>
        <v>52</v>
      </c>
      <c r="B118" s="17" t="e">
        <f>'Comuna 1'!#REF!*Tablas!B30</f>
        <v>#REF!</v>
      </c>
      <c r="C118" s="4" t="e">
        <f>'Comuna 1'!#REF!*Tablas!C30</f>
        <v>#REF!</v>
      </c>
      <c r="D118" s="4" t="e">
        <f>'Comuna 1'!#REF!*Tablas!D30</f>
        <v>#REF!</v>
      </c>
      <c r="E118" s="4" t="e">
        <f>'Comuna 1'!#REF!*Tablas!E30</f>
        <v>#REF!</v>
      </c>
      <c r="F118" s="5" t="e">
        <f>'Comuna 1'!#REF!*Tablas!F30</f>
        <v>#REF!</v>
      </c>
      <c r="G118" s="36" t="e">
        <f>SUM(B118:F118)/10000</f>
        <v>#REF!</v>
      </c>
      <c r="I118" s="28">
        <f>A118</f>
        <v>52</v>
      </c>
      <c r="J118" s="4" t="e">
        <f>'Comuna 1'!#REF!*Tablas!I30</f>
        <v>#REF!</v>
      </c>
      <c r="K118" s="4" t="e">
        <f>'Comuna 1'!#REF!*Tablas!J30</f>
        <v>#REF!</v>
      </c>
      <c r="L118" s="4" t="e">
        <f>'Comuna 1'!#REF!*Tablas!K30</f>
        <v>#REF!</v>
      </c>
      <c r="M118" s="4" t="e">
        <f>'Comuna 1'!#REF!*Tablas!L30</f>
        <v>#REF!</v>
      </c>
      <c r="N118" s="31" t="e">
        <f>'Comuna 1'!#REF!*Tablas!M30</f>
        <v>#REF!</v>
      </c>
      <c r="O118" s="36" t="e">
        <f>SUM(J118:N118)/10000</f>
        <v>#REF!</v>
      </c>
    </row>
    <row r="119" spans="1:15" s="2" customFormat="1" ht="15" customHeight="1">
      <c r="A119" s="28">
        <f>A118+1</f>
        <v>53</v>
      </c>
      <c r="B119" s="17" t="e">
        <f>'Comuna 1'!#REF!*Tablas!B31</f>
        <v>#REF!</v>
      </c>
      <c r="C119" s="4" t="e">
        <f>'Comuna 1'!#REF!*Tablas!C31</f>
        <v>#REF!</v>
      </c>
      <c r="D119" s="4" t="e">
        <f>'Comuna 1'!#REF!*Tablas!D31</f>
        <v>#REF!</v>
      </c>
      <c r="E119" s="4" t="e">
        <f>'Comuna 1'!#REF!*Tablas!E31</f>
        <v>#REF!</v>
      </c>
      <c r="F119" s="5" t="e">
        <f>'Comuna 1'!#REF!*Tablas!F31</f>
        <v>#REF!</v>
      </c>
      <c r="G119" s="36" t="e">
        <f>SUM(B119:F119)/10000</f>
        <v>#REF!</v>
      </c>
      <c r="I119" s="28">
        <f>A119</f>
        <v>53</v>
      </c>
      <c r="J119" s="4" t="e">
        <f>'Comuna 1'!#REF!*Tablas!I31</f>
        <v>#REF!</v>
      </c>
      <c r="K119" s="4" t="e">
        <f>'Comuna 1'!#REF!*Tablas!J31</f>
        <v>#REF!</v>
      </c>
      <c r="L119" s="4" t="e">
        <f>'Comuna 1'!#REF!*Tablas!K31</f>
        <v>#REF!</v>
      </c>
      <c r="M119" s="4" t="e">
        <f>'Comuna 1'!#REF!*Tablas!L31</f>
        <v>#REF!</v>
      </c>
      <c r="N119" s="31" t="e">
        <f>'Comuna 1'!#REF!*Tablas!M31</f>
        <v>#REF!</v>
      </c>
      <c r="O119" s="36" t="e">
        <f>SUM(J119:N119)/10000</f>
        <v>#REF!</v>
      </c>
    </row>
    <row r="120" spans="1:15" s="2" customFormat="1" ht="15" customHeight="1">
      <c r="A120" s="29">
        <f>A119+1</f>
        <v>54</v>
      </c>
      <c r="B120" s="18" t="e">
        <f>'Comuna 1'!#REF!*Tablas!B32</f>
        <v>#REF!</v>
      </c>
      <c r="C120" s="6" t="e">
        <f>'Comuna 1'!#REF!*Tablas!C32</f>
        <v>#REF!</v>
      </c>
      <c r="D120" s="6" t="e">
        <f>'Comuna 1'!#REF!*Tablas!D32</f>
        <v>#REF!</v>
      </c>
      <c r="E120" s="6" t="e">
        <f>'Comuna 1'!#REF!*Tablas!E32</f>
        <v>#REF!</v>
      </c>
      <c r="F120" s="7" t="e">
        <f>'Comuna 1'!#REF!*Tablas!F32</f>
        <v>#REF!</v>
      </c>
      <c r="G120" s="37" t="e">
        <f>SUM(B120:F120)/10000</f>
        <v>#REF!</v>
      </c>
      <c r="I120" s="29">
        <f>A120</f>
        <v>54</v>
      </c>
      <c r="J120" s="6" t="e">
        <f>'Comuna 1'!#REF!*Tablas!I32</f>
        <v>#REF!</v>
      </c>
      <c r="K120" s="6" t="e">
        <f>'Comuna 1'!#REF!*Tablas!J32</f>
        <v>#REF!</v>
      </c>
      <c r="L120" s="6" t="e">
        <f>'Comuna 1'!#REF!*Tablas!K32</f>
        <v>#REF!</v>
      </c>
      <c r="M120" s="6" t="e">
        <f>'Comuna 1'!#REF!*Tablas!L32</f>
        <v>#REF!</v>
      </c>
      <c r="N120" s="32" t="e">
        <f>'Comuna 1'!#REF!*Tablas!M32</f>
        <v>#REF!</v>
      </c>
      <c r="O120" s="37" t="e">
        <f>SUM(J120:N120)/10000</f>
        <v>#REF!</v>
      </c>
    </row>
    <row r="121" s="2" customFormat="1" ht="15" customHeight="1"/>
    <row r="122" s="2" customFormat="1" ht="15" customHeight="1"/>
    <row r="123" spans="1:12" s="2" customFormat="1" ht="15" customHeight="1">
      <c r="A123" s="24" t="s">
        <v>47</v>
      </c>
      <c r="B123" s="3"/>
      <c r="D123" s="3"/>
      <c r="I123" s="24" t="s">
        <v>48</v>
      </c>
      <c r="J123" s="3"/>
      <c r="L123" s="3"/>
    </row>
    <row r="124" spans="1:12" s="2" customFormat="1" ht="15" customHeight="1">
      <c r="A124" s="13" t="s">
        <v>49</v>
      </c>
      <c r="B124" s="1"/>
      <c r="D124" s="1"/>
      <c r="I124" s="13" t="str">
        <f>A124</f>
        <v>GRUPO 55-59</v>
      </c>
      <c r="J124" s="1"/>
      <c r="L124" s="1"/>
    </row>
    <row r="125" s="2" customFormat="1" ht="15" customHeight="1"/>
    <row r="126" spans="1:15" s="2" customFormat="1" ht="15" customHeight="1">
      <c r="A126" s="25" t="s">
        <v>0</v>
      </c>
      <c r="B126" s="30" t="s">
        <v>6</v>
      </c>
      <c r="C126" s="26" t="s">
        <v>7</v>
      </c>
      <c r="D126" s="26" t="s">
        <v>1</v>
      </c>
      <c r="E126" s="26" t="s">
        <v>2</v>
      </c>
      <c r="F126" s="27" t="s">
        <v>3</v>
      </c>
      <c r="G126" s="35" t="s">
        <v>8</v>
      </c>
      <c r="I126" s="25" t="s">
        <v>0</v>
      </c>
      <c r="J126" s="30" t="s">
        <v>6</v>
      </c>
      <c r="K126" s="26" t="s">
        <v>7</v>
      </c>
      <c r="L126" s="26" t="s">
        <v>1</v>
      </c>
      <c r="M126" s="26" t="s">
        <v>2</v>
      </c>
      <c r="N126" s="27" t="s">
        <v>3</v>
      </c>
      <c r="O126" s="35" t="s">
        <v>8</v>
      </c>
    </row>
    <row r="127" spans="1:15" s="2" customFormat="1" ht="15" customHeight="1">
      <c r="A127" s="28">
        <v>55</v>
      </c>
      <c r="B127" s="14" t="e">
        <f>'Comuna 1'!#REF!*Tablas!B28</f>
        <v>#REF!</v>
      </c>
      <c r="C127" s="15" t="e">
        <f>'Comuna 1'!#REF!*Tablas!C28</f>
        <v>#REF!</v>
      </c>
      <c r="D127" s="15" t="e">
        <f>'Comuna 1'!#REF!*Tablas!D28</f>
        <v>#REF!</v>
      </c>
      <c r="E127" s="15" t="e">
        <f>'Comuna 1'!#REF!*Tablas!E28</f>
        <v>#REF!</v>
      </c>
      <c r="F127" s="16" t="e">
        <f>'Comuna 1'!#REF!*Tablas!F28</f>
        <v>#REF!</v>
      </c>
      <c r="G127" s="36" t="e">
        <f>SUM(B127:F127)/10000</f>
        <v>#REF!</v>
      </c>
      <c r="I127" s="28">
        <f>A127</f>
        <v>55</v>
      </c>
      <c r="J127" s="40" t="e">
        <f>'Comuna 1'!#REF!*Tablas!I28</f>
        <v>#REF!</v>
      </c>
      <c r="K127" s="4" t="e">
        <f>'Comuna 1'!#REF!*Tablas!J28</f>
        <v>#REF!</v>
      </c>
      <c r="L127" s="4" t="e">
        <f>'Comuna 1'!#REF!*Tablas!K28</f>
        <v>#REF!</v>
      </c>
      <c r="M127" s="4" t="e">
        <f>'Comuna 1'!#REF!*Tablas!L28</f>
        <v>#REF!</v>
      </c>
      <c r="N127" s="31" t="e">
        <f>'Comuna 1'!#REF!*Tablas!M28</f>
        <v>#REF!</v>
      </c>
      <c r="O127" s="36" t="e">
        <f>SUM(J127:N127)/10000</f>
        <v>#REF!</v>
      </c>
    </row>
    <row r="128" spans="1:15" s="2" customFormat="1" ht="15" customHeight="1">
      <c r="A128" s="28">
        <f>A127+1</f>
        <v>56</v>
      </c>
      <c r="B128" s="17" t="e">
        <f>'Comuna 1'!#REF!*Tablas!B29</f>
        <v>#REF!</v>
      </c>
      <c r="C128" s="4" t="e">
        <f>'Comuna 1'!#REF!*Tablas!C29</f>
        <v>#REF!</v>
      </c>
      <c r="D128" s="4" t="e">
        <f>'Comuna 1'!#REF!*Tablas!D29</f>
        <v>#REF!</v>
      </c>
      <c r="E128" s="4" t="e">
        <f>'Comuna 1'!#REF!*Tablas!E29</f>
        <v>#REF!</v>
      </c>
      <c r="F128" s="5" t="e">
        <f>'Comuna 1'!#REF!*Tablas!F29</f>
        <v>#REF!</v>
      </c>
      <c r="G128" s="36" t="e">
        <f>SUM(B128:F128)/10000</f>
        <v>#REF!</v>
      </c>
      <c r="I128" s="28">
        <f>A128</f>
        <v>56</v>
      </c>
      <c r="J128" s="4" t="e">
        <f>'Comuna 1'!#REF!*Tablas!I29</f>
        <v>#REF!</v>
      </c>
      <c r="K128" s="4" t="e">
        <f>'Comuna 1'!#REF!*Tablas!J29</f>
        <v>#REF!</v>
      </c>
      <c r="L128" s="4" t="e">
        <f>'Comuna 1'!#REF!*Tablas!K29</f>
        <v>#REF!</v>
      </c>
      <c r="M128" s="4" t="e">
        <f>'Comuna 1'!#REF!*Tablas!L29</f>
        <v>#REF!</v>
      </c>
      <c r="N128" s="31" t="e">
        <f>'Comuna 1'!#REF!*Tablas!M29</f>
        <v>#REF!</v>
      </c>
      <c r="O128" s="36" t="e">
        <f>SUM(J128:N128)/10000</f>
        <v>#REF!</v>
      </c>
    </row>
    <row r="129" spans="1:15" s="2" customFormat="1" ht="15" customHeight="1">
      <c r="A129" s="28">
        <f>A128+1</f>
        <v>57</v>
      </c>
      <c r="B129" s="17" t="e">
        <f>'Comuna 1'!#REF!*Tablas!B30</f>
        <v>#REF!</v>
      </c>
      <c r="C129" s="4" t="e">
        <f>'Comuna 1'!#REF!*Tablas!C30</f>
        <v>#REF!</v>
      </c>
      <c r="D129" s="4" t="e">
        <f>'Comuna 1'!#REF!*Tablas!D30</f>
        <v>#REF!</v>
      </c>
      <c r="E129" s="4" t="e">
        <f>'Comuna 1'!#REF!*Tablas!E30</f>
        <v>#REF!</v>
      </c>
      <c r="F129" s="5" t="e">
        <f>'Comuna 1'!#REF!*Tablas!F30</f>
        <v>#REF!</v>
      </c>
      <c r="G129" s="36" t="e">
        <f>SUM(B129:F129)/10000</f>
        <v>#REF!</v>
      </c>
      <c r="I129" s="28">
        <f>A129</f>
        <v>57</v>
      </c>
      <c r="J129" s="4" t="e">
        <f>'Comuna 1'!#REF!*Tablas!I30</f>
        <v>#REF!</v>
      </c>
      <c r="K129" s="4" t="e">
        <f>'Comuna 1'!#REF!*Tablas!J30</f>
        <v>#REF!</v>
      </c>
      <c r="L129" s="4" t="e">
        <f>'Comuna 1'!#REF!*Tablas!K30</f>
        <v>#REF!</v>
      </c>
      <c r="M129" s="4" t="e">
        <f>'Comuna 1'!#REF!*Tablas!L30</f>
        <v>#REF!</v>
      </c>
      <c r="N129" s="31" t="e">
        <f>'Comuna 1'!#REF!*Tablas!M30</f>
        <v>#REF!</v>
      </c>
      <c r="O129" s="36" t="e">
        <f>SUM(J129:N129)/10000</f>
        <v>#REF!</v>
      </c>
    </row>
    <row r="130" spans="1:15" s="2" customFormat="1" ht="15" customHeight="1">
      <c r="A130" s="28">
        <f>A129+1</f>
        <v>58</v>
      </c>
      <c r="B130" s="17" t="e">
        <f>'Comuna 1'!#REF!*Tablas!B31</f>
        <v>#REF!</v>
      </c>
      <c r="C130" s="4" t="e">
        <f>'Comuna 1'!#REF!*Tablas!C31</f>
        <v>#REF!</v>
      </c>
      <c r="D130" s="4" t="e">
        <f>'Comuna 1'!#REF!*Tablas!D31</f>
        <v>#REF!</v>
      </c>
      <c r="E130" s="4" t="e">
        <f>'Comuna 1'!#REF!*Tablas!E31</f>
        <v>#REF!</v>
      </c>
      <c r="F130" s="5" t="e">
        <f>'Comuna 1'!#REF!*Tablas!F31</f>
        <v>#REF!</v>
      </c>
      <c r="G130" s="36" t="e">
        <f>SUM(B130:F130)/10000</f>
        <v>#REF!</v>
      </c>
      <c r="I130" s="28">
        <f>A130</f>
        <v>58</v>
      </c>
      <c r="J130" s="4" t="e">
        <f>'Comuna 1'!#REF!*Tablas!I31</f>
        <v>#REF!</v>
      </c>
      <c r="K130" s="4" t="e">
        <f>'Comuna 1'!#REF!*Tablas!J31</f>
        <v>#REF!</v>
      </c>
      <c r="L130" s="4" t="e">
        <f>'Comuna 1'!#REF!*Tablas!K31</f>
        <v>#REF!</v>
      </c>
      <c r="M130" s="4" t="e">
        <f>'Comuna 1'!#REF!*Tablas!L31</f>
        <v>#REF!</v>
      </c>
      <c r="N130" s="31" t="e">
        <f>'Comuna 1'!#REF!*Tablas!M31</f>
        <v>#REF!</v>
      </c>
      <c r="O130" s="36" t="e">
        <f>SUM(J130:N130)/10000</f>
        <v>#REF!</v>
      </c>
    </row>
    <row r="131" spans="1:15" s="2" customFormat="1" ht="15" customHeight="1">
      <c r="A131" s="29">
        <f>A130+1</f>
        <v>59</v>
      </c>
      <c r="B131" s="18" t="e">
        <f>'Comuna 1'!#REF!*Tablas!B32</f>
        <v>#REF!</v>
      </c>
      <c r="C131" s="6" t="e">
        <f>'Comuna 1'!#REF!*Tablas!C32</f>
        <v>#REF!</v>
      </c>
      <c r="D131" s="6" t="e">
        <f>'Comuna 1'!#REF!*Tablas!D32</f>
        <v>#REF!</v>
      </c>
      <c r="E131" s="6" t="e">
        <f>'Comuna 1'!#REF!*Tablas!E32</f>
        <v>#REF!</v>
      </c>
      <c r="F131" s="7" t="e">
        <f>'Comuna 1'!#REF!*Tablas!F32</f>
        <v>#REF!</v>
      </c>
      <c r="G131" s="37" t="e">
        <f>SUM(B131:F131)/10000</f>
        <v>#REF!</v>
      </c>
      <c r="I131" s="29">
        <f>A131</f>
        <v>59</v>
      </c>
      <c r="J131" s="6" t="e">
        <f>'Comuna 1'!#REF!*Tablas!I32</f>
        <v>#REF!</v>
      </c>
      <c r="K131" s="6" t="e">
        <f>'Comuna 1'!#REF!*Tablas!J32</f>
        <v>#REF!</v>
      </c>
      <c r="L131" s="6" t="e">
        <f>'Comuna 1'!#REF!*Tablas!K32</f>
        <v>#REF!</v>
      </c>
      <c r="M131" s="6" t="e">
        <f>'Comuna 1'!#REF!*Tablas!L32</f>
        <v>#REF!</v>
      </c>
      <c r="N131" s="32" t="e">
        <f>'Comuna 1'!#REF!*Tablas!M32</f>
        <v>#REF!</v>
      </c>
      <c r="O131" s="37" t="e">
        <f>SUM(J131:N131)/10000</f>
        <v>#REF!</v>
      </c>
    </row>
    <row r="132" s="2" customFormat="1" ht="15" customHeight="1"/>
    <row r="133" s="2" customFormat="1" ht="15" customHeight="1"/>
    <row r="134" spans="1:12" s="2" customFormat="1" ht="15" customHeight="1">
      <c r="A134" s="24" t="s">
        <v>50</v>
      </c>
      <c r="B134" s="3"/>
      <c r="D134" s="3"/>
      <c r="I134" s="24" t="s">
        <v>51</v>
      </c>
      <c r="J134" s="3"/>
      <c r="L134" s="3"/>
    </row>
    <row r="135" spans="1:12" s="2" customFormat="1" ht="15" customHeight="1">
      <c r="A135" s="13" t="s">
        <v>52</v>
      </c>
      <c r="B135" s="1"/>
      <c r="D135" s="1"/>
      <c r="I135" s="13" t="str">
        <f>A135</f>
        <v>GRUPO 60-64</v>
      </c>
      <c r="J135" s="1"/>
      <c r="L135" s="1"/>
    </row>
    <row r="136" s="2" customFormat="1" ht="15" customHeight="1"/>
    <row r="137" spans="1:15" s="2" customFormat="1" ht="15" customHeight="1">
      <c r="A137" s="25" t="s">
        <v>0</v>
      </c>
      <c r="B137" s="30" t="s">
        <v>6</v>
      </c>
      <c r="C137" s="26" t="s">
        <v>7</v>
      </c>
      <c r="D137" s="26" t="s">
        <v>1</v>
      </c>
      <c r="E137" s="26" t="s">
        <v>2</v>
      </c>
      <c r="F137" s="27" t="s">
        <v>3</v>
      </c>
      <c r="G137" s="35" t="s">
        <v>8</v>
      </c>
      <c r="I137" s="25" t="s">
        <v>0</v>
      </c>
      <c r="J137" s="30" t="s">
        <v>6</v>
      </c>
      <c r="K137" s="26" t="s">
        <v>7</v>
      </c>
      <c r="L137" s="26" t="s">
        <v>1</v>
      </c>
      <c r="M137" s="26" t="s">
        <v>2</v>
      </c>
      <c r="N137" s="27" t="s">
        <v>3</v>
      </c>
      <c r="O137" s="35" t="s">
        <v>8</v>
      </c>
    </row>
    <row r="138" spans="1:15" s="2" customFormat="1" ht="15" customHeight="1">
      <c r="A138" s="28">
        <v>60</v>
      </c>
      <c r="B138" s="14" t="e">
        <f>'Comuna 1'!#REF!*Tablas!B28</f>
        <v>#REF!</v>
      </c>
      <c r="C138" s="15" t="e">
        <f>'Comuna 1'!#REF!*Tablas!C28</f>
        <v>#REF!</v>
      </c>
      <c r="D138" s="15" t="e">
        <f>'Comuna 1'!#REF!*Tablas!D28</f>
        <v>#REF!</v>
      </c>
      <c r="E138" s="15" t="e">
        <f>'Comuna 1'!#REF!*Tablas!E28</f>
        <v>#REF!</v>
      </c>
      <c r="F138" s="16" t="e">
        <f>'Comuna 1'!#REF!*Tablas!F28</f>
        <v>#REF!</v>
      </c>
      <c r="G138" s="36" t="e">
        <f>SUM(B138:F138)/10000</f>
        <v>#REF!</v>
      </c>
      <c r="I138" s="28">
        <f>A138</f>
        <v>60</v>
      </c>
      <c r="J138" s="40" t="e">
        <f>'Comuna 1'!#REF!*Tablas!I28</f>
        <v>#REF!</v>
      </c>
      <c r="K138" s="4" t="e">
        <f>'Comuna 1'!#REF!*Tablas!J28</f>
        <v>#REF!</v>
      </c>
      <c r="L138" s="4" t="e">
        <f>'Comuna 1'!#REF!*Tablas!K28</f>
        <v>#REF!</v>
      </c>
      <c r="M138" s="4" t="e">
        <f>'Comuna 1'!#REF!*Tablas!L28</f>
        <v>#REF!</v>
      </c>
      <c r="N138" s="31" t="e">
        <f>'Comuna 1'!#REF!*Tablas!M28</f>
        <v>#REF!</v>
      </c>
      <c r="O138" s="36" t="e">
        <f>SUM(J138:N138)/10000</f>
        <v>#REF!</v>
      </c>
    </row>
    <row r="139" spans="1:15" s="2" customFormat="1" ht="15" customHeight="1">
      <c r="A139" s="28">
        <f>A138+1</f>
        <v>61</v>
      </c>
      <c r="B139" s="17" t="e">
        <f>'Comuna 1'!#REF!*Tablas!B29</f>
        <v>#REF!</v>
      </c>
      <c r="C139" s="4" t="e">
        <f>'Comuna 1'!#REF!*Tablas!C29</f>
        <v>#REF!</v>
      </c>
      <c r="D139" s="4" t="e">
        <f>'Comuna 1'!#REF!*Tablas!D29</f>
        <v>#REF!</v>
      </c>
      <c r="E139" s="4" t="e">
        <f>'Comuna 1'!#REF!*Tablas!E29</f>
        <v>#REF!</v>
      </c>
      <c r="F139" s="5" t="e">
        <f>'Comuna 1'!#REF!*Tablas!F29</f>
        <v>#REF!</v>
      </c>
      <c r="G139" s="36" t="e">
        <f>SUM(B139:F139)/10000</f>
        <v>#REF!</v>
      </c>
      <c r="I139" s="28">
        <f>A139</f>
        <v>61</v>
      </c>
      <c r="J139" s="4" t="e">
        <f>'Comuna 1'!#REF!*Tablas!I29</f>
        <v>#REF!</v>
      </c>
      <c r="K139" s="4" t="e">
        <f>'Comuna 1'!#REF!*Tablas!J29</f>
        <v>#REF!</v>
      </c>
      <c r="L139" s="4" t="e">
        <f>'Comuna 1'!#REF!*Tablas!K29</f>
        <v>#REF!</v>
      </c>
      <c r="M139" s="4" t="e">
        <f>'Comuna 1'!#REF!*Tablas!L29</f>
        <v>#REF!</v>
      </c>
      <c r="N139" s="31" t="e">
        <f>'Comuna 1'!#REF!*Tablas!M29</f>
        <v>#REF!</v>
      </c>
      <c r="O139" s="36" t="e">
        <f>SUM(J139:N139)/10000</f>
        <v>#REF!</v>
      </c>
    </row>
    <row r="140" spans="1:15" s="2" customFormat="1" ht="15" customHeight="1">
      <c r="A140" s="28">
        <f>A139+1</f>
        <v>62</v>
      </c>
      <c r="B140" s="17" t="e">
        <f>'Comuna 1'!#REF!*Tablas!B30</f>
        <v>#REF!</v>
      </c>
      <c r="C140" s="4" t="e">
        <f>'Comuna 1'!#REF!*Tablas!C30</f>
        <v>#REF!</v>
      </c>
      <c r="D140" s="4" t="e">
        <f>'Comuna 1'!#REF!*Tablas!D30</f>
        <v>#REF!</v>
      </c>
      <c r="E140" s="4" t="e">
        <f>'Comuna 1'!#REF!*Tablas!E30</f>
        <v>#REF!</v>
      </c>
      <c r="F140" s="5" t="e">
        <f>'Comuna 1'!#REF!*Tablas!F30</f>
        <v>#REF!</v>
      </c>
      <c r="G140" s="36" t="e">
        <f>SUM(B140:F140)/10000</f>
        <v>#REF!</v>
      </c>
      <c r="I140" s="28">
        <f>A140</f>
        <v>62</v>
      </c>
      <c r="J140" s="4" t="e">
        <f>'Comuna 1'!#REF!*Tablas!I30</f>
        <v>#REF!</v>
      </c>
      <c r="K140" s="4" t="e">
        <f>'Comuna 1'!#REF!*Tablas!J30</f>
        <v>#REF!</v>
      </c>
      <c r="L140" s="4" t="e">
        <f>'Comuna 1'!#REF!*Tablas!K30</f>
        <v>#REF!</v>
      </c>
      <c r="M140" s="4" t="e">
        <f>'Comuna 1'!#REF!*Tablas!L30</f>
        <v>#REF!</v>
      </c>
      <c r="N140" s="31" t="e">
        <f>'Comuna 1'!#REF!*Tablas!M30</f>
        <v>#REF!</v>
      </c>
      <c r="O140" s="36" t="e">
        <f>SUM(J140:N140)/10000</f>
        <v>#REF!</v>
      </c>
    </row>
    <row r="141" spans="1:15" s="2" customFormat="1" ht="15" customHeight="1">
      <c r="A141" s="28">
        <f>A140+1</f>
        <v>63</v>
      </c>
      <c r="B141" s="17" t="e">
        <f>'Comuna 1'!#REF!*Tablas!B31</f>
        <v>#REF!</v>
      </c>
      <c r="C141" s="4" t="e">
        <f>'Comuna 1'!#REF!*Tablas!C31</f>
        <v>#REF!</v>
      </c>
      <c r="D141" s="4" t="e">
        <f>'Comuna 1'!#REF!*Tablas!D31</f>
        <v>#REF!</v>
      </c>
      <c r="E141" s="4" t="e">
        <f>'Comuna 1'!#REF!*Tablas!E31</f>
        <v>#REF!</v>
      </c>
      <c r="F141" s="5" t="e">
        <f>'Comuna 1'!#REF!*Tablas!F31</f>
        <v>#REF!</v>
      </c>
      <c r="G141" s="36" t="e">
        <f>SUM(B141:F141)/10000</f>
        <v>#REF!</v>
      </c>
      <c r="I141" s="28">
        <f>A141</f>
        <v>63</v>
      </c>
      <c r="J141" s="4" t="e">
        <f>'Comuna 1'!#REF!*Tablas!I31</f>
        <v>#REF!</v>
      </c>
      <c r="K141" s="4" t="e">
        <f>'Comuna 1'!#REF!*Tablas!J31</f>
        <v>#REF!</v>
      </c>
      <c r="L141" s="4" t="e">
        <f>'Comuna 1'!#REF!*Tablas!K31</f>
        <v>#REF!</v>
      </c>
      <c r="M141" s="4" t="e">
        <f>'Comuna 1'!#REF!*Tablas!L31</f>
        <v>#REF!</v>
      </c>
      <c r="N141" s="31" t="e">
        <f>'Comuna 1'!#REF!*Tablas!M31</f>
        <v>#REF!</v>
      </c>
      <c r="O141" s="36" t="e">
        <f>SUM(J141:N141)/10000</f>
        <v>#REF!</v>
      </c>
    </row>
    <row r="142" spans="1:15" s="2" customFormat="1" ht="15" customHeight="1">
      <c r="A142" s="29">
        <f>A141+1</f>
        <v>64</v>
      </c>
      <c r="B142" s="18" t="e">
        <f>'Comuna 1'!#REF!*Tablas!B32</f>
        <v>#REF!</v>
      </c>
      <c r="C142" s="6" t="e">
        <f>'Comuna 1'!#REF!*Tablas!C32</f>
        <v>#REF!</v>
      </c>
      <c r="D142" s="6" t="e">
        <f>'Comuna 1'!#REF!*Tablas!D32</f>
        <v>#REF!</v>
      </c>
      <c r="E142" s="6" t="e">
        <f>'Comuna 1'!#REF!*Tablas!E32</f>
        <v>#REF!</v>
      </c>
      <c r="F142" s="7" t="e">
        <f>'Comuna 1'!#REF!*Tablas!F32</f>
        <v>#REF!</v>
      </c>
      <c r="G142" s="37" t="e">
        <f>SUM(B142:F142)/10000</f>
        <v>#REF!</v>
      </c>
      <c r="I142" s="29">
        <f>A142</f>
        <v>64</v>
      </c>
      <c r="J142" s="6" t="e">
        <f>'Comuna 1'!#REF!*Tablas!I32</f>
        <v>#REF!</v>
      </c>
      <c r="K142" s="6" t="e">
        <f>'Comuna 1'!#REF!*Tablas!J32</f>
        <v>#REF!</v>
      </c>
      <c r="L142" s="6" t="e">
        <f>'Comuna 1'!#REF!*Tablas!K32</f>
        <v>#REF!</v>
      </c>
      <c r="M142" s="6" t="e">
        <f>'Comuna 1'!#REF!*Tablas!L32</f>
        <v>#REF!</v>
      </c>
      <c r="N142" s="32" t="e">
        <f>'Comuna 1'!#REF!*Tablas!M32</f>
        <v>#REF!</v>
      </c>
      <c r="O142" s="37" t="e">
        <f>SUM(J142:N142)/10000</f>
        <v>#REF!</v>
      </c>
    </row>
    <row r="143" s="2" customFormat="1" ht="15" customHeight="1"/>
    <row r="144" s="2" customFormat="1" ht="15" customHeight="1"/>
    <row r="145" spans="1:12" s="2" customFormat="1" ht="15" customHeight="1">
      <c r="A145" s="24" t="s">
        <v>53</v>
      </c>
      <c r="B145" s="3"/>
      <c r="D145" s="3"/>
      <c r="I145" s="24" t="s">
        <v>54</v>
      </c>
      <c r="J145" s="3"/>
      <c r="L145" s="3"/>
    </row>
    <row r="146" spans="1:12" s="2" customFormat="1" ht="15" customHeight="1">
      <c r="A146" s="13" t="s">
        <v>55</v>
      </c>
      <c r="B146" s="1"/>
      <c r="D146" s="1"/>
      <c r="I146" s="13" t="str">
        <f>A146</f>
        <v>GRUPO 65-69</v>
      </c>
      <c r="J146" s="1"/>
      <c r="L146" s="1"/>
    </row>
    <row r="147" s="2" customFormat="1" ht="15" customHeight="1"/>
    <row r="148" spans="1:15" s="2" customFormat="1" ht="15" customHeight="1">
      <c r="A148" s="25" t="s">
        <v>0</v>
      </c>
      <c r="B148" s="30" t="s">
        <v>6</v>
      </c>
      <c r="C148" s="26" t="s">
        <v>7</v>
      </c>
      <c r="D148" s="26" t="s">
        <v>1</v>
      </c>
      <c r="E148" s="26" t="s">
        <v>2</v>
      </c>
      <c r="F148" s="27" t="s">
        <v>3</v>
      </c>
      <c r="G148" s="35" t="s">
        <v>8</v>
      </c>
      <c r="I148" s="25" t="s">
        <v>0</v>
      </c>
      <c r="J148" s="30" t="s">
        <v>6</v>
      </c>
      <c r="K148" s="26" t="s">
        <v>7</v>
      </c>
      <c r="L148" s="26" t="s">
        <v>1</v>
      </c>
      <c r="M148" s="26" t="s">
        <v>2</v>
      </c>
      <c r="N148" s="27" t="s">
        <v>3</v>
      </c>
      <c r="O148" s="35" t="s">
        <v>8</v>
      </c>
    </row>
    <row r="149" spans="1:15" s="2" customFormat="1" ht="15" customHeight="1">
      <c r="A149" s="28">
        <v>65</v>
      </c>
      <c r="B149" s="14" t="e">
        <f>'Comuna 1'!#REF!*Tablas!B28</f>
        <v>#REF!</v>
      </c>
      <c r="C149" s="15" t="e">
        <f>'Comuna 1'!#REF!*Tablas!C28</f>
        <v>#REF!</v>
      </c>
      <c r="D149" s="15" t="e">
        <f>'Comuna 1'!#REF!*Tablas!D28</f>
        <v>#REF!</v>
      </c>
      <c r="E149" s="15" t="e">
        <f>'Comuna 1'!#REF!*Tablas!E28</f>
        <v>#REF!</v>
      </c>
      <c r="F149" s="16" t="e">
        <f>'Comuna 1'!#REF!*Tablas!F28</f>
        <v>#REF!</v>
      </c>
      <c r="G149" s="36" t="e">
        <f>SUM(B149:F149)/10000</f>
        <v>#REF!</v>
      </c>
      <c r="I149" s="28">
        <f>A149</f>
        <v>65</v>
      </c>
      <c r="J149" s="40" t="e">
        <f>'Comuna 1'!#REF!*Tablas!I28</f>
        <v>#REF!</v>
      </c>
      <c r="K149" s="4" t="e">
        <f>'Comuna 1'!#REF!*Tablas!J28</f>
        <v>#REF!</v>
      </c>
      <c r="L149" s="4" t="e">
        <f>'Comuna 1'!#REF!*Tablas!K28</f>
        <v>#REF!</v>
      </c>
      <c r="M149" s="4" t="e">
        <f>'Comuna 1'!#REF!*Tablas!L28</f>
        <v>#REF!</v>
      </c>
      <c r="N149" s="31" t="e">
        <f>'Comuna 1'!#REF!*Tablas!M28</f>
        <v>#REF!</v>
      </c>
      <c r="O149" s="36" t="e">
        <f>SUM(J149:N149)/10000</f>
        <v>#REF!</v>
      </c>
    </row>
    <row r="150" spans="1:15" s="2" customFormat="1" ht="15" customHeight="1">
      <c r="A150" s="28">
        <f>A149+1</f>
        <v>66</v>
      </c>
      <c r="B150" s="17" t="e">
        <f>'Comuna 1'!#REF!*Tablas!B29</f>
        <v>#REF!</v>
      </c>
      <c r="C150" s="4" t="e">
        <f>'Comuna 1'!#REF!*Tablas!C29</f>
        <v>#REF!</v>
      </c>
      <c r="D150" s="4" t="e">
        <f>'Comuna 1'!#REF!*Tablas!D29</f>
        <v>#REF!</v>
      </c>
      <c r="E150" s="4" t="e">
        <f>'Comuna 1'!#REF!*Tablas!E29</f>
        <v>#REF!</v>
      </c>
      <c r="F150" s="5" t="e">
        <f>'Comuna 1'!#REF!*Tablas!F29</f>
        <v>#REF!</v>
      </c>
      <c r="G150" s="36" t="e">
        <f>SUM(B150:F150)/10000</f>
        <v>#REF!</v>
      </c>
      <c r="I150" s="28">
        <f>A150</f>
        <v>66</v>
      </c>
      <c r="J150" s="4" t="e">
        <f>'Comuna 1'!#REF!*Tablas!I29</f>
        <v>#REF!</v>
      </c>
      <c r="K150" s="4" t="e">
        <f>'Comuna 1'!#REF!*Tablas!J29</f>
        <v>#REF!</v>
      </c>
      <c r="L150" s="4" t="e">
        <f>'Comuna 1'!#REF!*Tablas!K29</f>
        <v>#REF!</v>
      </c>
      <c r="M150" s="4" t="e">
        <f>'Comuna 1'!#REF!*Tablas!L29</f>
        <v>#REF!</v>
      </c>
      <c r="N150" s="31" t="e">
        <f>'Comuna 1'!#REF!*Tablas!M29</f>
        <v>#REF!</v>
      </c>
      <c r="O150" s="36" t="e">
        <f>SUM(J150:N150)/10000</f>
        <v>#REF!</v>
      </c>
    </row>
    <row r="151" spans="1:15" s="2" customFormat="1" ht="15" customHeight="1">
      <c r="A151" s="28">
        <f>A150+1</f>
        <v>67</v>
      </c>
      <c r="B151" s="17" t="e">
        <f>'Comuna 1'!#REF!*Tablas!B30</f>
        <v>#REF!</v>
      </c>
      <c r="C151" s="4" t="e">
        <f>'Comuna 1'!#REF!*Tablas!C30</f>
        <v>#REF!</v>
      </c>
      <c r="D151" s="4" t="e">
        <f>'Comuna 1'!#REF!*Tablas!D30</f>
        <v>#REF!</v>
      </c>
      <c r="E151" s="4" t="e">
        <f>'Comuna 1'!#REF!*Tablas!E30</f>
        <v>#REF!</v>
      </c>
      <c r="F151" s="5" t="e">
        <f>'Comuna 1'!#REF!*Tablas!F30</f>
        <v>#REF!</v>
      </c>
      <c r="G151" s="36" t="e">
        <f>SUM(B151:F151)/10000</f>
        <v>#REF!</v>
      </c>
      <c r="I151" s="28">
        <f>A151</f>
        <v>67</v>
      </c>
      <c r="J151" s="4" t="e">
        <f>'Comuna 1'!#REF!*Tablas!I30</f>
        <v>#REF!</v>
      </c>
      <c r="K151" s="4" t="e">
        <f>'Comuna 1'!#REF!*Tablas!J30</f>
        <v>#REF!</v>
      </c>
      <c r="L151" s="4" t="e">
        <f>'Comuna 1'!#REF!*Tablas!K30</f>
        <v>#REF!</v>
      </c>
      <c r="M151" s="4" t="e">
        <f>'Comuna 1'!#REF!*Tablas!L30</f>
        <v>#REF!</v>
      </c>
      <c r="N151" s="31" t="e">
        <f>'Comuna 1'!#REF!*Tablas!M30</f>
        <v>#REF!</v>
      </c>
      <c r="O151" s="36" t="e">
        <f>SUM(J151:N151)/10000</f>
        <v>#REF!</v>
      </c>
    </row>
    <row r="152" spans="1:15" s="2" customFormat="1" ht="15" customHeight="1">
      <c r="A152" s="28">
        <f>A151+1</f>
        <v>68</v>
      </c>
      <c r="B152" s="17" t="e">
        <f>'Comuna 1'!#REF!*Tablas!B31</f>
        <v>#REF!</v>
      </c>
      <c r="C152" s="4" t="e">
        <f>'Comuna 1'!#REF!*Tablas!C31</f>
        <v>#REF!</v>
      </c>
      <c r="D152" s="4" t="e">
        <f>'Comuna 1'!#REF!*Tablas!D31</f>
        <v>#REF!</v>
      </c>
      <c r="E152" s="4" t="e">
        <f>'Comuna 1'!#REF!*Tablas!E31</f>
        <v>#REF!</v>
      </c>
      <c r="F152" s="5" t="e">
        <f>'Comuna 1'!#REF!*Tablas!F31</f>
        <v>#REF!</v>
      </c>
      <c r="G152" s="36" t="e">
        <f>SUM(B152:F152)/10000</f>
        <v>#REF!</v>
      </c>
      <c r="I152" s="28">
        <f>A152</f>
        <v>68</v>
      </c>
      <c r="J152" s="4" t="e">
        <f>'Comuna 1'!#REF!*Tablas!I31</f>
        <v>#REF!</v>
      </c>
      <c r="K152" s="4" t="e">
        <f>'Comuna 1'!#REF!*Tablas!J31</f>
        <v>#REF!</v>
      </c>
      <c r="L152" s="4" t="e">
        <f>'Comuna 1'!#REF!*Tablas!K31</f>
        <v>#REF!</v>
      </c>
      <c r="M152" s="4" t="e">
        <f>'Comuna 1'!#REF!*Tablas!L31</f>
        <v>#REF!</v>
      </c>
      <c r="N152" s="31" t="e">
        <f>'Comuna 1'!#REF!*Tablas!M31</f>
        <v>#REF!</v>
      </c>
      <c r="O152" s="36" t="e">
        <f>SUM(J152:N152)/10000</f>
        <v>#REF!</v>
      </c>
    </row>
    <row r="153" spans="1:15" s="2" customFormat="1" ht="15" customHeight="1">
      <c r="A153" s="29">
        <f>A152+1</f>
        <v>69</v>
      </c>
      <c r="B153" s="18" t="e">
        <f>'Comuna 1'!#REF!*Tablas!B32</f>
        <v>#REF!</v>
      </c>
      <c r="C153" s="6" t="e">
        <f>'Comuna 1'!#REF!*Tablas!C32</f>
        <v>#REF!</v>
      </c>
      <c r="D153" s="6" t="e">
        <f>'Comuna 1'!#REF!*Tablas!D32</f>
        <v>#REF!</v>
      </c>
      <c r="E153" s="6" t="e">
        <f>'Comuna 1'!#REF!*Tablas!E32</f>
        <v>#REF!</v>
      </c>
      <c r="F153" s="7" t="e">
        <f>'Comuna 1'!#REF!*Tablas!F32</f>
        <v>#REF!</v>
      </c>
      <c r="G153" s="37" t="e">
        <f>SUM(B153:F153)/10000</f>
        <v>#REF!</v>
      </c>
      <c r="I153" s="29">
        <f>A153</f>
        <v>69</v>
      </c>
      <c r="J153" s="6" t="e">
        <f>'Comuna 1'!#REF!*Tablas!I32</f>
        <v>#REF!</v>
      </c>
      <c r="K153" s="6" t="e">
        <f>'Comuna 1'!#REF!*Tablas!J32</f>
        <v>#REF!</v>
      </c>
      <c r="L153" s="6" t="e">
        <f>'Comuna 1'!#REF!*Tablas!K32</f>
        <v>#REF!</v>
      </c>
      <c r="M153" s="6" t="e">
        <f>'Comuna 1'!#REF!*Tablas!L32</f>
        <v>#REF!</v>
      </c>
      <c r="N153" s="32" t="e">
        <f>'Comuna 1'!#REF!*Tablas!M32</f>
        <v>#REF!</v>
      </c>
      <c r="O153" s="37" t="e">
        <f>SUM(J153:N153)/10000</f>
        <v>#REF!</v>
      </c>
    </row>
    <row r="154" s="2" customFormat="1" ht="15" customHeight="1"/>
    <row r="155" s="2" customFormat="1" ht="15" customHeight="1"/>
    <row r="156" spans="1:12" s="2" customFormat="1" ht="15" customHeight="1">
      <c r="A156" s="24" t="s">
        <v>56</v>
      </c>
      <c r="B156" s="3"/>
      <c r="D156" s="3"/>
      <c r="I156" s="24" t="s">
        <v>57</v>
      </c>
      <c r="J156" s="3"/>
      <c r="L156" s="3"/>
    </row>
    <row r="157" spans="1:12" s="2" customFormat="1" ht="15" customHeight="1">
      <c r="A157" s="13" t="s">
        <v>58</v>
      </c>
      <c r="B157" s="1"/>
      <c r="D157" s="1"/>
      <c r="I157" s="13" t="str">
        <f>A157</f>
        <v>GRUPO 70-74</v>
      </c>
      <c r="J157" s="1"/>
      <c r="L157" s="1"/>
    </row>
    <row r="158" s="2" customFormat="1" ht="15" customHeight="1"/>
    <row r="159" spans="1:15" s="2" customFormat="1" ht="15" customHeight="1">
      <c r="A159" s="25" t="s">
        <v>0</v>
      </c>
      <c r="B159" s="30" t="s">
        <v>6</v>
      </c>
      <c r="C159" s="26" t="s">
        <v>7</v>
      </c>
      <c r="D159" s="26" t="s">
        <v>1</v>
      </c>
      <c r="E159" s="26" t="s">
        <v>2</v>
      </c>
      <c r="F159" s="27" t="s">
        <v>3</v>
      </c>
      <c r="G159" s="35" t="s">
        <v>8</v>
      </c>
      <c r="I159" s="25" t="s">
        <v>0</v>
      </c>
      <c r="J159" s="30" t="s">
        <v>6</v>
      </c>
      <c r="K159" s="26" t="s">
        <v>7</v>
      </c>
      <c r="L159" s="26" t="s">
        <v>1</v>
      </c>
      <c r="M159" s="26" t="s">
        <v>2</v>
      </c>
      <c r="N159" s="27" t="s">
        <v>3</v>
      </c>
      <c r="O159" s="35" t="s">
        <v>8</v>
      </c>
    </row>
    <row r="160" spans="1:15" s="2" customFormat="1" ht="15" customHeight="1">
      <c r="A160" s="28">
        <v>70</v>
      </c>
      <c r="B160" s="42" t="e">
        <f>'Comuna 1'!#REF!*Tablas!B28</f>
        <v>#REF!</v>
      </c>
      <c r="C160" s="15" t="e">
        <f>'Comuna 1'!#REF!*Tablas!C28</f>
        <v>#REF!</v>
      </c>
      <c r="D160" s="15" t="e">
        <f>'Comuna 1'!#REF!*Tablas!D28</f>
        <v>#REF!</v>
      </c>
      <c r="E160" s="15" t="e">
        <f>'Comuna 1'!#REF!*Tablas!E28</f>
        <v>#REF!</v>
      </c>
      <c r="F160" s="16" t="e">
        <f>'Comuna 1'!#REF!*Tablas!F28</f>
        <v>#REF!</v>
      </c>
      <c r="G160" s="36" t="e">
        <f>SUM(B160:F160)/10000</f>
        <v>#REF!</v>
      </c>
      <c r="I160" s="28">
        <f>A160</f>
        <v>70</v>
      </c>
      <c r="J160" s="40" t="e">
        <f>'Comuna 1'!#REF!*Tablas!I28</f>
        <v>#REF!</v>
      </c>
      <c r="K160" s="4" t="e">
        <f>'Comuna 1'!#REF!*Tablas!J28</f>
        <v>#REF!</v>
      </c>
      <c r="L160" s="4" t="e">
        <f>'Comuna 1'!#REF!*Tablas!K28</f>
        <v>#REF!</v>
      </c>
      <c r="M160" s="4" t="e">
        <f>'Comuna 1'!#REF!*Tablas!L28</f>
        <v>#REF!</v>
      </c>
      <c r="N160" s="31" t="e">
        <f>'Comuna 1'!#REF!*Tablas!M28</f>
        <v>#REF!</v>
      </c>
      <c r="O160" s="36" t="e">
        <f>SUM(J160:N160)/10000</f>
        <v>#REF!</v>
      </c>
    </row>
    <row r="161" spans="1:15" s="2" customFormat="1" ht="15" customHeight="1">
      <c r="A161" s="28">
        <f>A160+1</f>
        <v>71</v>
      </c>
      <c r="B161" s="17" t="e">
        <f>'Comuna 1'!#REF!*Tablas!B29</f>
        <v>#REF!</v>
      </c>
      <c r="C161" s="4" t="e">
        <f>'Comuna 1'!#REF!*Tablas!C29</f>
        <v>#REF!</v>
      </c>
      <c r="D161" s="4" t="e">
        <f>'Comuna 1'!#REF!*Tablas!D29</f>
        <v>#REF!</v>
      </c>
      <c r="E161" s="4" t="e">
        <f>'Comuna 1'!#REF!*Tablas!E29</f>
        <v>#REF!</v>
      </c>
      <c r="F161" s="5" t="e">
        <f>'Comuna 1'!#REF!*Tablas!F29</f>
        <v>#REF!</v>
      </c>
      <c r="G161" s="36" t="e">
        <f>SUM(B161:F161)/10000</f>
        <v>#REF!</v>
      </c>
      <c r="I161" s="28">
        <f>A161</f>
        <v>71</v>
      </c>
      <c r="J161" s="4" t="e">
        <f>'Comuna 1'!#REF!*Tablas!I29</f>
        <v>#REF!</v>
      </c>
      <c r="K161" s="4" t="e">
        <f>'Comuna 1'!#REF!*Tablas!J29</f>
        <v>#REF!</v>
      </c>
      <c r="L161" s="4" t="e">
        <f>'Comuna 1'!#REF!*Tablas!K29</f>
        <v>#REF!</v>
      </c>
      <c r="M161" s="4" t="e">
        <f>'Comuna 1'!#REF!*Tablas!L29</f>
        <v>#REF!</v>
      </c>
      <c r="N161" s="31" t="e">
        <f>'Comuna 1'!#REF!*Tablas!M29</f>
        <v>#REF!</v>
      </c>
      <c r="O161" s="36" t="e">
        <f>SUM(J161:N161)/10000</f>
        <v>#REF!</v>
      </c>
    </row>
    <row r="162" spans="1:15" s="2" customFormat="1" ht="15" customHeight="1">
      <c r="A162" s="28">
        <f>A161+1</f>
        <v>72</v>
      </c>
      <c r="B162" s="17" t="e">
        <f>'Comuna 1'!#REF!*Tablas!B30</f>
        <v>#REF!</v>
      </c>
      <c r="C162" s="4" t="e">
        <f>'Comuna 1'!#REF!*Tablas!C30</f>
        <v>#REF!</v>
      </c>
      <c r="D162" s="4" t="e">
        <f>'Comuna 1'!#REF!*Tablas!D30</f>
        <v>#REF!</v>
      </c>
      <c r="E162" s="4" t="e">
        <f>'Comuna 1'!#REF!*Tablas!E30</f>
        <v>#REF!</v>
      </c>
      <c r="F162" s="5" t="e">
        <f>'Comuna 1'!#REF!*Tablas!F30</f>
        <v>#REF!</v>
      </c>
      <c r="G162" s="36" t="e">
        <f>SUM(B162:F162)/10000</f>
        <v>#REF!</v>
      </c>
      <c r="I162" s="28">
        <f>A162</f>
        <v>72</v>
      </c>
      <c r="J162" s="4" t="e">
        <f>'Comuna 1'!#REF!*Tablas!I30</f>
        <v>#REF!</v>
      </c>
      <c r="K162" s="4" t="e">
        <f>'Comuna 1'!#REF!*Tablas!J30</f>
        <v>#REF!</v>
      </c>
      <c r="L162" s="4" t="e">
        <f>'Comuna 1'!#REF!*Tablas!K30</f>
        <v>#REF!</v>
      </c>
      <c r="M162" s="4" t="e">
        <f>'Comuna 1'!#REF!*Tablas!L30</f>
        <v>#REF!</v>
      </c>
      <c r="N162" s="31" t="e">
        <f>'Comuna 1'!#REF!*Tablas!M30</f>
        <v>#REF!</v>
      </c>
      <c r="O162" s="36" t="e">
        <f>SUM(J162:N162)/10000</f>
        <v>#REF!</v>
      </c>
    </row>
    <row r="163" spans="1:15" s="2" customFormat="1" ht="15" customHeight="1">
      <c r="A163" s="28">
        <f>A162+1</f>
        <v>73</v>
      </c>
      <c r="B163" s="17" t="e">
        <f>'Comuna 1'!#REF!*Tablas!B31</f>
        <v>#REF!</v>
      </c>
      <c r="C163" s="4" t="e">
        <f>'Comuna 1'!#REF!*Tablas!C31</f>
        <v>#REF!</v>
      </c>
      <c r="D163" s="4" t="e">
        <f>'Comuna 1'!#REF!*Tablas!D31</f>
        <v>#REF!</v>
      </c>
      <c r="E163" s="4" t="e">
        <f>'Comuna 1'!#REF!*Tablas!E31</f>
        <v>#REF!</v>
      </c>
      <c r="F163" s="5" t="e">
        <f>'Comuna 1'!#REF!*Tablas!F31</f>
        <v>#REF!</v>
      </c>
      <c r="G163" s="36" t="e">
        <f>SUM(B163:F163)/10000</f>
        <v>#REF!</v>
      </c>
      <c r="I163" s="28">
        <f>A163</f>
        <v>73</v>
      </c>
      <c r="J163" s="4" t="e">
        <f>'Comuna 1'!#REF!*Tablas!I31</f>
        <v>#REF!</v>
      </c>
      <c r="K163" s="4" t="e">
        <f>'Comuna 1'!#REF!*Tablas!J31</f>
        <v>#REF!</v>
      </c>
      <c r="L163" s="4" t="e">
        <f>'Comuna 1'!#REF!*Tablas!K31</f>
        <v>#REF!</v>
      </c>
      <c r="M163" s="4" t="e">
        <f>'Comuna 1'!#REF!*Tablas!L31</f>
        <v>#REF!</v>
      </c>
      <c r="N163" s="31" t="e">
        <f>'Comuna 1'!#REF!*Tablas!M31</f>
        <v>#REF!</v>
      </c>
      <c r="O163" s="36" t="e">
        <f>SUM(J163:N163)/10000</f>
        <v>#REF!</v>
      </c>
    </row>
    <row r="164" spans="1:15" s="2" customFormat="1" ht="15" customHeight="1">
      <c r="A164" s="29">
        <f>A163+1</f>
        <v>74</v>
      </c>
      <c r="B164" s="18" t="e">
        <f>'Comuna 1'!#REF!*Tablas!B32</f>
        <v>#REF!</v>
      </c>
      <c r="C164" s="6" t="e">
        <f>'Comuna 1'!#REF!*Tablas!C32</f>
        <v>#REF!</v>
      </c>
      <c r="D164" s="6" t="e">
        <f>'Comuna 1'!#REF!*Tablas!D32</f>
        <v>#REF!</v>
      </c>
      <c r="E164" s="6" t="e">
        <f>'Comuna 1'!#REF!*Tablas!E32</f>
        <v>#REF!</v>
      </c>
      <c r="F164" s="7" t="e">
        <f>'Comuna 1'!#REF!*Tablas!F32</f>
        <v>#REF!</v>
      </c>
      <c r="G164" s="37" t="e">
        <f>SUM(B164:F164)/10000</f>
        <v>#REF!</v>
      </c>
      <c r="I164" s="29">
        <f>A164</f>
        <v>74</v>
      </c>
      <c r="J164" s="6" t="e">
        <f>'Comuna 1'!#REF!*Tablas!I32</f>
        <v>#REF!</v>
      </c>
      <c r="K164" s="6" t="e">
        <f>'Comuna 1'!#REF!*Tablas!J32</f>
        <v>#REF!</v>
      </c>
      <c r="L164" s="6" t="e">
        <f>'Comuna 1'!#REF!*Tablas!K32</f>
        <v>#REF!</v>
      </c>
      <c r="M164" s="6" t="e">
        <f>'Comuna 1'!#REF!*Tablas!L32</f>
        <v>#REF!</v>
      </c>
      <c r="N164" s="32" t="e">
        <f>'Comuna 1'!#REF!*Tablas!M32</f>
        <v>#REF!</v>
      </c>
      <c r="O164" s="37" t="e">
        <f>SUM(J164:N164)/10000</f>
        <v>#REF!</v>
      </c>
    </row>
    <row r="165" s="2" customFormat="1" ht="15" customHeight="1"/>
    <row r="166" s="2" customFormat="1" ht="15" customHeight="1">
      <c r="G166" s="43"/>
    </row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  <row r="435" s="2" customFormat="1" ht="15" customHeight="1"/>
    <row r="436" s="2" customFormat="1" ht="15" customHeight="1"/>
    <row r="437" s="2" customFormat="1" ht="15" customHeight="1"/>
    <row r="438" s="2" customFormat="1" ht="15" customHeight="1"/>
    <row r="439" s="2" customFormat="1" ht="15" customHeight="1"/>
    <row r="440" s="2" customFormat="1" ht="15" customHeight="1"/>
    <row r="441" s="2" customFormat="1" ht="15" customHeight="1"/>
    <row r="442" s="2" customFormat="1" ht="15" customHeight="1"/>
    <row r="443" s="2" customFormat="1" ht="15" customHeight="1"/>
    <row r="444" s="2" customFormat="1" ht="15" customHeight="1"/>
    <row r="445" s="2" customFormat="1" ht="15" customHeight="1"/>
    <row r="446" s="2" customFormat="1" ht="15" customHeight="1"/>
    <row r="447" s="2" customFormat="1" ht="15" customHeight="1"/>
    <row r="448" s="2" customFormat="1" ht="15" customHeight="1"/>
    <row r="449" s="2" customFormat="1" ht="15" customHeight="1"/>
    <row r="450" s="2" customFormat="1" ht="15" customHeight="1"/>
    <row r="451" s="2" customFormat="1" ht="15" customHeight="1"/>
    <row r="452" s="2" customFormat="1" ht="15" customHeight="1"/>
    <row r="453" s="2" customFormat="1" ht="15" customHeight="1"/>
    <row r="454" s="2" customFormat="1" ht="15" customHeight="1"/>
    <row r="455" s="2" customFormat="1" ht="15" customHeight="1"/>
    <row r="456" s="2" customFormat="1" ht="15" customHeight="1"/>
    <row r="457" s="2" customFormat="1" ht="15" customHeight="1"/>
    <row r="458" s="2" customFormat="1" ht="15" customHeight="1"/>
    <row r="459" s="2" customFormat="1" ht="15" customHeight="1"/>
    <row r="460" s="2" customFormat="1" ht="15" customHeight="1"/>
    <row r="461" s="2" customFormat="1" ht="15" customHeight="1"/>
    <row r="462" s="2" customFormat="1" ht="15" customHeight="1"/>
    <row r="463" s="2" customFormat="1" ht="15" customHeight="1"/>
    <row r="464" s="2" customFormat="1" ht="15" customHeight="1"/>
    <row r="465" s="2" customFormat="1" ht="15" customHeight="1"/>
    <row r="466" s="2" customFormat="1" ht="15" customHeight="1"/>
    <row r="467" s="2" customFormat="1" ht="15" customHeight="1"/>
    <row r="468" s="2" customFormat="1" ht="15" customHeight="1"/>
    <row r="469" s="2" customFormat="1" ht="15" customHeight="1"/>
    <row r="470" s="2" customFormat="1" ht="15" customHeight="1"/>
    <row r="471" s="2" customFormat="1" ht="15" customHeight="1"/>
    <row r="472" s="2" customFormat="1" ht="15" customHeight="1"/>
    <row r="473" s="2" customFormat="1" ht="15" customHeight="1"/>
    <row r="474" s="2" customFormat="1" ht="15" customHeight="1"/>
    <row r="475" s="2" customFormat="1" ht="15" customHeight="1"/>
    <row r="476" s="2" customFormat="1" ht="15" customHeight="1"/>
    <row r="477" s="2" customFormat="1" ht="15" customHeight="1"/>
    <row r="478" s="2" customFormat="1" ht="15" customHeight="1"/>
    <row r="479" s="2" customFormat="1" ht="15" customHeight="1"/>
    <row r="480" s="2" customFormat="1" ht="15" customHeight="1"/>
    <row r="481" s="2" customFormat="1" ht="15" customHeight="1"/>
    <row r="482" s="2" customFormat="1" ht="15" customHeight="1"/>
    <row r="483" s="2" customFormat="1" ht="15" customHeight="1"/>
    <row r="484" s="2" customFormat="1" ht="15" customHeight="1"/>
    <row r="485" s="2" customFormat="1" ht="15" customHeight="1"/>
    <row r="486" s="2" customFormat="1" ht="15" customHeight="1"/>
    <row r="487" s="2" customFormat="1" ht="15" customHeight="1"/>
    <row r="488" s="2" customFormat="1" ht="15" customHeight="1"/>
    <row r="489" s="2" customFormat="1" ht="15" customHeight="1"/>
    <row r="490" s="2" customFormat="1" ht="15" customHeight="1"/>
    <row r="491" s="2" customFormat="1" ht="15" customHeight="1"/>
    <row r="492" s="2" customFormat="1" ht="15" customHeight="1"/>
    <row r="493" s="2" customFormat="1" ht="15" customHeight="1"/>
    <row r="494" s="2" customFormat="1" ht="15" customHeight="1"/>
    <row r="495" s="2" customFormat="1" ht="15" customHeight="1"/>
    <row r="496" s="2" customFormat="1" ht="15" customHeight="1"/>
    <row r="497" s="2" customFormat="1" ht="15" customHeight="1"/>
    <row r="498" s="2" customFormat="1" ht="15" customHeight="1"/>
    <row r="499" s="2" customFormat="1" ht="15" customHeight="1"/>
    <row r="500" s="2" customFormat="1" ht="15" customHeight="1"/>
    <row r="501" s="2" customFormat="1" ht="15" customHeight="1"/>
    <row r="502" s="2" customFormat="1" ht="15" customHeight="1"/>
    <row r="503" s="2" customFormat="1" ht="15" customHeight="1"/>
    <row r="504" s="2" customFormat="1" ht="15" customHeight="1"/>
    <row r="505" s="2" customFormat="1" ht="15" customHeight="1"/>
    <row r="506" s="2" customFormat="1" ht="15" customHeight="1"/>
    <row r="507" s="2" customFormat="1" ht="15" customHeight="1"/>
    <row r="508" s="2" customFormat="1" ht="15" customHeight="1"/>
    <row r="509" s="2" customFormat="1" ht="15" customHeight="1"/>
    <row r="510" s="2" customFormat="1" ht="15" customHeight="1"/>
    <row r="511" s="2" customFormat="1" ht="15" customHeight="1"/>
    <row r="512" s="2" customFormat="1" ht="15" customHeight="1"/>
    <row r="513" s="2" customFormat="1" ht="15" customHeight="1"/>
    <row r="514" s="2" customFormat="1" ht="15" customHeight="1"/>
    <row r="515" s="2" customFormat="1" ht="15" customHeight="1"/>
    <row r="516" s="2" customFormat="1" ht="15" customHeight="1"/>
    <row r="517" s="2" customFormat="1" ht="15" customHeight="1"/>
    <row r="518" s="2" customFormat="1" ht="15" customHeight="1"/>
    <row r="519" s="2" customFormat="1" ht="15" customHeight="1"/>
    <row r="520" s="2" customFormat="1" ht="15" customHeight="1"/>
    <row r="521" s="2" customFormat="1" ht="15" customHeight="1"/>
    <row r="522" s="2" customFormat="1" ht="15" customHeight="1"/>
    <row r="523" s="2" customFormat="1" ht="15" customHeight="1"/>
    <row r="524" s="2" customFormat="1" ht="15" customHeight="1"/>
    <row r="525" s="2" customFormat="1" ht="15" customHeight="1"/>
    <row r="526" s="2" customFormat="1" ht="15" customHeight="1"/>
    <row r="527" s="2" customFormat="1" ht="15" customHeight="1"/>
    <row r="528" s="2" customFormat="1" ht="15" customHeight="1"/>
    <row r="529" s="2" customFormat="1" ht="15" customHeight="1"/>
    <row r="530" s="2" customFormat="1" ht="15" customHeight="1"/>
    <row r="531" s="2" customFormat="1" ht="15" customHeight="1"/>
    <row r="532" s="2" customFormat="1" ht="15" customHeight="1"/>
    <row r="533" s="2" customFormat="1" ht="15" customHeight="1"/>
    <row r="534" s="2" customFormat="1" ht="15" customHeight="1"/>
    <row r="535" s="2" customFormat="1" ht="15" customHeight="1"/>
    <row r="536" s="2" customFormat="1" ht="15" customHeight="1"/>
    <row r="537" s="2" customFormat="1" ht="15" customHeight="1"/>
    <row r="538" s="2" customFormat="1" ht="15" customHeight="1"/>
    <row r="539" s="2" customFormat="1" ht="15" customHeight="1"/>
    <row r="540" s="2" customFormat="1" ht="15" customHeight="1"/>
    <row r="541" s="2" customFormat="1" ht="15" customHeight="1"/>
    <row r="542" s="2" customFormat="1" ht="15" customHeight="1"/>
    <row r="543" s="2" customFormat="1" ht="15" customHeight="1"/>
    <row r="544" s="2" customFormat="1" ht="15" customHeight="1"/>
    <row r="545" s="2" customFormat="1" ht="15" customHeight="1"/>
    <row r="546" s="2" customFormat="1" ht="15" customHeight="1"/>
    <row r="547" s="2" customFormat="1" ht="15" customHeight="1"/>
    <row r="548" s="2" customFormat="1" ht="15" customHeight="1"/>
    <row r="549" s="2" customFormat="1" ht="15" customHeight="1"/>
    <row r="550" s="2" customFormat="1" ht="15" customHeight="1"/>
    <row r="551" s="2" customFormat="1" ht="15" customHeight="1"/>
    <row r="552" s="2" customFormat="1" ht="15" customHeight="1"/>
    <row r="553" s="2" customFormat="1" ht="15" customHeight="1"/>
    <row r="554" s="2" customFormat="1" ht="15" customHeight="1"/>
    <row r="555" s="2" customFormat="1" ht="15" customHeight="1"/>
    <row r="556" s="2" customFormat="1" ht="15" customHeight="1"/>
    <row r="557" s="2" customFormat="1" ht="15" customHeight="1"/>
    <row r="558" s="2" customFormat="1" ht="15" customHeight="1"/>
    <row r="559" s="2" customFormat="1" ht="15" customHeight="1"/>
    <row r="560" s="2" customFormat="1" ht="15" customHeight="1"/>
    <row r="561" s="2" customFormat="1" ht="15" customHeight="1"/>
    <row r="562" s="2" customFormat="1" ht="15" customHeight="1"/>
    <row r="563" s="2" customFormat="1" ht="15" customHeight="1"/>
    <row r="564" s="2" customFormat="1" ht="15" customHeight="1"/>
    <row r="565" s="2" customFormat="1" ht="15" customHeight="1"/>
    <row r="566" s="2" customFormat="1" ht="15" customHeight="1"/>
    <row r="567" s="2" customFormat="1" ht="15" customHeight="1"/>
    <row r="568" s="2" customFormat="1" ht="15" customHeight="1"/>
    <row r="569" s="2" customFormat="1" ht="15" customHeight="1"/>
    <row r="570" s="2" customFormat="1" ht="15" customHeight="1"/>
    <row r="571" s="2" customFormat="1" ht="15" customHeight="1"/>
    <row r="572" s="2" customFormat="1" ht="15" customHeight="1"/>
    <row r="573" s="2" customFormat="1" ht="15" customHeight="1"/>
    <row r="574" s="2" customFormat="1" ht="15" customHeight="1"/>
    <row r="575" s="2" customFormat="1" ht="15" customHeight="1"/>
    <row r="576" s="2" customFormat="1" ht="15" customHeight="1"/>
    <row r="577" s="2" customFormat="1" ht="15" customHeight="1"/>
    <row r="578" s="2" customFormat="1" ht="15" customHeight="1"/>
    <row r="579" s="2" customFormat="1" ht="15" customHeight="1"/>
    <row r="580" s="2" customFormat="1" ht="15" customHeight="1"/>
    <row r="581" s="2" customFormat="1" ht="15" customHeight="1"/>
    <row r="582" s="2" customFormat="1" ht="15" customHeight="1"/>
    <row r="583" s="2" customFormat="1" ht="15" customHeight="1"/>
    <row r="584" s="2" customFormat="1" ht="15" customHeight="1"/>
    <row r="585" s="2" customFormat="1" ht="15" customHeight="1"/>
    <row r="586" s="2" customFormat="1" ht="15" customHeight="1"/>
    <row r="587" s="2" customFormat="1" ht="15" customHeight="1"/>
    <row r="588" s="2" customFormat="1" ht="15" customHeight="1"/>
    <row r="589" s="2" customFormat="1" ht="15" customHeight="1"/>
    <row r="590" s="2" customFormat="1" ht="15" customHeight="1"/>
    <row r="591" s="2" customFormat="1" ht="15" customHeight="1"/>
    <row r="592" s="2" customFormat="1" ht="15" customHeight="1"/>
    <row r="593" s="2" customFormat="1" ht="15" customHeight="1"/>
    <row r="594" s="2" customFormat="1" ht="15" customHeight="1"/>
    <row r="595" s="2" customFormat="1" ht="15" customHeight="1"/>
    <row r="596" s="2" customFormat="1" ht="15" customHeight="1"/>
    <row r="597" s="2" customFormat="1" ht="15" customHeight="1"/>
    <row r="598" s="2" customFormat="1" ht="15" customHeight="1"/>
    <row r="599" s="2" customFormat="1" ht="15" customHeight="1"/>
    <row r="600" s="2" customFormat="1" ht="15" customHeight="1"/>
    <row r="601" s="2" customFormat="1" ht="15" customHeight="1"/>
    <row r="602" s="2" customFormat="1" ht="15" customHeight="1"/>
    <row r="603" s="2" customFormat="1" ht="15" customHeight="1"/>
    <row r="604" s="2" customFormat="1" ht="15" customHeight="1"/>
    <row r="605" s="2" customFormat="1" ht="15" customHeight="1"/>
    <row r="606" s="2" customFormat="1" ht="15" customHeight="1"/>
    <row r="607" s="2" customFormat="1" ht="15" customHeight="1"/>
    <row r="608" s="2" customFormat="1" ht="15" customHeight="1"/>
    <row r="609" s="2" customFormat="1" ht="15" customHeight="1"/>
    <row r="610" s="2" customFormat="1" ht="15" customHeight="1"/>
    <row r="611" s="2" customFormat="1" ht="15" customHeight="1"/>
    <row r="612" s="2" customFormat="1" ht="15" customHeight="1"/>
    <row r="613" s="2" customFormat="1" ht="15" customHeight="1"/>
    <row r="614" s="2" customFormat="1" ht="15" customHeight="1"/>
    <row r="615" s="2" customFormat="1" ht="15" customHeight="1"/>
    <row r="616" s="2" customFormat="1" ht="15" customHeight="1"/>
    <row r="617" s="2" customFormat="1" ht="15" customHeight="1"/>
    <row r="618" s="2" customFormat="1" ht="15" customHeight="1"/>
    <row r="619" s="2" customFormat="1" ht="15" customHeight="1"/>
    <row r="620" s="2" customFormat="1" ht="15" customHeight="1"/>
    <row r="621" s="2" customFormat="1" ht="15" customHeight="1"/>
    <row r="622" s="2" customFormat="1" ht="15" customHeight="1"/>
    <row r="623" s="2" customFormat="1" ht="15" customHeight="1"/>
    <row r="624" s="2" customFormat="1" ht="15" customHeight="1"/>
    <row r="625" s="2" customFormat="1" ht="15" customHeight="1"/>
    <row r="626" s="2" customFormat="1" ht="15" customHeight="1"/>
    <row r="627" s="2" customFormat="1" ht="15" customHeight="1"/>
    <row r="628" s="2" customFormat="1" ht="15" customHeight="1"/>
    <row r="629" s="2" customFormat="1" ht="15" customHeight="1"/>
    <row r="630" s="2" customFormat="1" ht="15" customHeight="1"/>
    <row r="631" s="2" customFormat="1" ht="15" customHeight="1"/>
    <row r="632" s="2" customFormat="1" ht="15" customHeight="1"/>
    <row r="633" s="2" customFormat="1" ht="15" customHeight="1"/>
    <row r="634" s="2" customFormat="1" ht="15" customHeight="1"/>
    <row r="635" s="2" customFormat="1" ht="15" customHeight="1"/>
    <row r="636" s="2" customFormat="1" ht="15" customHeight="1"/>
    <row r="637" s="2" customFormat="1" ht="15" customHeight="1"/>
    <row r="638" s="2" customFormat="1" ht="15" customHeight="1"/>
    <row r="639" s="2" customFormat="1" ht="15" customHeight="1"/>
    <row r="640" s="2" customFormat="1" ht="15" customHeight="1"/>
    <row r="641" s="2" customFormat="1" ht="15" customHeight="1"/>
    <row r="642" s="2" customFormat="1" ht="15" customHeight="1"/>
    <row r="643" s="2" customFormat="1" ht="15" customHeight="1"/>
    <row r="644" s="2" customFormat="1" ht="15" customHeight="1"/>
    <row r="645" s="2" customFormat="1" ht="15" customHeight="1"/>
    <row r="646" s="2" customFormat="1" ht="15" customHeight="1"/>
    <row r="647" s="2" customFormat="1" ht="15" customHeight="1"/>
    <row r="648" s="2" customFormat="1" ht="15" customHeight="1"/>
    <row r="649" s="2" customFormat="1" ht="15" customHeight="1"/>
    <row r="650" s="2" customFormat="1" ht="15" customHeight="1"/>
    <row r="651" s="2" customFormat="1" ht="15" customHeight="1"/>
    <row r="652" s="2" customFormat="1" ht="15" customHeight="1"/>
    <row r="653" s="2" customFormat="1" ht="15" customHeight="1"/>
    <row r="654" s="2" customFormat="1" ht="15" customHeight="1"/>
    <row r="655" s="2" customFormat="1" ht="15" customHeight="1"/>
    <row r="656" s="2" customFormat="1" ht="15" customHeight="1"/>
    <row r="657" s="2" customFormat="1" ht="15" customHeight="1"/>
    <row r="658" s="2" customFormat="1" ht="15" customHeight="1"/>
    <row r="659" s="2" customFormat="1" ht="15" customHeight="1"/>
    <row r="660" s="2" customFormat="1" ht="15" customHeight="1"/>
    <row r="661" s="2" customFormat="1" ht="15" customHeight="1"/>
    <row r="662" s="2" customFormat="1" ht="15" customHeight="1"/>
    <row r="663" s="2" customFormat="1" ht="15" customHeight="1"/>
    <row r="664" s="2" customFormat="1" ht="15" customHeight="1"/>
    <row r="665" s="2" customFormat="1" ht="15" customHeight="1"/>
    <row r="666" s="2" customFormat="1" ht="15" customHeight="1"/>
    <row r="667" s="2" customFormat="1" ht="15" customHeight="1"/>
    <row r="668" s="2" customFormat="1" ht="15" customHeight="1"/>
    <row r="669" s="2" customFormat="1" ht="15" customHeight="1"/>
    <row r="670" s="2" customFormat="1" ht="15" customHeight="1"/>
    <row r="671" s="2" customFormat="1" ht="15" customHeight="1"/>
    <row r="672" s="2" customFormat="1" ht="15" customHeight="1"/>
    <row r="673" s="2" customFormat="1" ht="15" customHeight="1"/>
    <row r="674" s="2" customFormat="1" ht="15" customHeight="1"/>
    <row r="675" s="2" customFormat="1" ht="15" customHeight="1"/>
    <row r="676" s="2" customFormat="1" ht="15" customHeight="1"/>
    <row r="677" s="2" customFormat="1" ht="15" customHeight="1"/>
    <row r="678" s="2" customFormat="1" ht="15" customHeight="1"/>
    <row r="679" s="2" customFormat="1" ht="15" customHeight="1"/>
    <row r="680" s="2" customFormat="1" ht="15" customHeight="1"/>
    <row r="681" s="2" customFormat="1" ht="15" customHeight="1"/>
    <row r="682" s="2" customFormat="1" ht="15" customHeight="1"/>
    <row r="683" s="2" customFormat="1" ht="15" customHeight="1"/>
    <row r="684" s="2" customFormat="1" ht="15" customHeight="1"/>
    <row r="685" s="2" customFormat="1" ht="15" customHeight="1"/>
    <row r="686" s="2" customFormat="1" ht="15" customHeight="1"/>
    <row r="687" s="2" customFormat="1" ht="15" customHeight="1"/>
    <row r="688" s="2" customFormat="1" ht="15" customHeight="1"/>
    <row r="689" s="2" customFormat="1" ht="15" customHeight="1"/>
    <row r="690" s="2" customFormat="1" ht="15" customHeight="1"/>
    <row r="691" s="2" customFormat="1" ht="15" customHeight="1"/>
    <row r="692" s="2" customFormat="1" ht="15" customHeight="1"/>
    <row r="693" s="2" customFormat="1" ht="15" customHeight="1"/>
    <row r="694" s="2" customFormat="1" ht="15" customHeight="1"/>
    <row r="695" s="2" customFormat="1" ht="15" customHeight="1"/>
    <row r="696" s="2" customFormat="1" ht="15" customHeight="1"/>
    <row r="697" s="2" customFormat="1" ht="15" customHeight="1"/>
    <row r="698" s="2" customFormat="1" ht="15" customHeight="1"/>
    <row r="699" s="2" customFormat="1" ht="15" customHeight="1"/>
    <row r="700" s="2" customFormat="1" ht="15" customHeight="1"/>
    <row r="701" s="2" customFormat="1" ht="15" customHeight="1"/>
    <row r="702" s="2" customFormat="1" ht="15" customHeight="1"/>
    <row r="703" s="2" customFormat="1" ht="15" customHeight="1"/>
    <row r="704" s="2" customFormat="1" ht="15" customHeight="1"/>
    <row r="705" s="2" customFormat="1" ht="15" customHeight="1"/>
    <row r="706" s="2" customFormat="1" ht="15" customHeight="1"/>
    <row r="707" s="2" customFormat="1" ht="15" customHeight="1"/>
    <row r="708" s="2" customFormat="1" ht="15" customHeight="1"/>
    <row r="709" s="2" customFormat="1" ht="15" customHeight="1"/>
    <row r="710" s="2" customFormat="1" ht="15" customHeight="1"/>
    <row r="711" s="2" customFormat="1" ht="15" customHeight="1"/>
    <row r="712" s="2" customFormat="1" ht="15" customHeight="1"/>
    <row r="713" s="2" customFormat="1" ht="15" customHeight="1"/>
    <row r="714" s="2" customFormat="1" ht="15" customHeight="1"/>
    <row r="715" s="2" customFormat="1" ht="15" customHeight="1"/>
    <row r="716" s="2" customFormat="1" ht="15" customHeight="1"/>
    <row r="717" s="2" customFormat="1" ht="15" customHeight="1"/>
    <row r="718" s="2" customFormat="1" ht="15" customHeight="1"/>
    <row r="719" s="2" customFormat="1" ht="15" customHeight="1"/>
    <row r="720" s="2" customFormat="1" ht="15" customHeight="1"/>
    <row r="721" s="2" customFormat="1" ht="15" customHeight="1"/>
    <row r="722" s="2" customFormat="1" ht="15" customHeight="1"/>
    <row r="723" s="2" customFormat="1" ht="15" customHeight="1"/>
    <row r="724" s="2" customFormat="1" ht="15" customHeight="1"/>
    <row r="725" s="2" customFormat="1" ht="15" customHeight="1"/>
    <row r="726" s="2" customFormat="1" ht="15" customHeight="1"/>
    <row r="727" s="2" customFormat="1" ht="15" customHeight="1"/>
    <row r="728" s="2" customFormat="1" ht="15" customHeight="1"/>
    <row r="729" s="2" customFormat="1" ht="15" customHeight="1"/>
    <row r="730" s="2" customFormat="1" ht="15" customHeight="1"/>
    <row r="731" s="2" customFormat="1" ht="15" customHeight="1"/>
    <row r="732" s="2" customFormat="1" ht="15" customHeight="1"/>
    <row r="733" s="2" customFormat="1" ht="15" customHeight="1"/>
    <row r="734" s="2" customFormat="1" ht="15" customHeight="1"/>
    <row r="735" s="2" customFormat="1" ht="15" customHeight="1"/>
    <row r="736" s="2" customFormat="1" ht="15" customHeight="1"/>
    <row r="737" s="2" customFormat="1" ht="15" customHeight="1"/>
    <row r="738" s="2" customFormat="1" ht="15" customHeight="1"/>
    <row r="739" s="2" customFormat="1" ht="15" customHeight="1"/>
    <row r="740" s="2" customFormat="1" ht="15" customHeight="1"/>
    <row r="741" s="2" customFormat="1" ht="15" customHeight="1"/>
    <row r="742" s="2" customFormat="1" ht="15" customHeight="1"/>
    <row r="743" s="2" customFormat="1" ht="15" customHeight="1"/>
    <row r="744" s="2" customFormat="1" ht="15" customHeight="1"/>
    <row r="745" s="2" customFormat="1" ht="15" customHeight="1"/>
    <row r="746" s="2" customFormat="1" ht="15" customHeight="1"/>
    <row r="747" s="2" customFormat="1" ht="15" customHeight="1"/>
    <row r="748" s="2" customFormat="1" ht="15" customHeight="1"/>
    <row r="749" s="2" customFormat="1" ht="15" customHeight="1"/>
    <row r="750" s="2" customFormat="1" ht="15" customHeight="1"/>
    <row r="751" s="2" customFormat="1" ht="15" customHeight="1"/>
    <row r="752" s="2" customFormat="1" ht="15" customHeight="1"/>
    <row r="753" s="2" customFormat="1" ht="15" customHeight="1"/>
    <row r="754" s="2" customFormat="1" ht="15" customHeight="1"/>
    <row r="755" s="2" customFormat="1" ht="15" customHeight="1"/>
    <row r="756" s="2" customFormat="1" ht="15" customHeight="1"/>
    <row r="757" s="2" customFormat="1" ht="15" customHeight="1"/>
    <row r="758" s="2" customFormat="1" ht="15" customHeight="1"/>
    <row r="759" s="2" customFormat="1" ht="15" customHeight="1"/>
    <row r="760" s="2" customFormat="1" ht="15" customHeight="1"/>
    <row r="761" s="2" customFormat="1" ht="15" customHeight="1"/>
    <row r="762" s="2" customFormat="1" ht="15" customHeight="1"/>
    <row r="763" s="2" customFormat="1" ht="15" customHeight="1"/>
    <row r="764" s="2" customFormat="1" ht="15" customHeight="1"/>
    <row r="765" s="2" customFormat="1" ht="15" customHeight="1"/>
    <row r="766" s="2" customFormat="1" ht="15" customHeight="1"/>
    <row r="767" s="2" customFormat="1" ht="15" customHeight="1"/>
    <row r="768" s="2" customFormat="1" ht="15" customHeight="1"/>
    <row r="769" s="2" customFormat="1" ht="15" customHeight="1"/>
    <row r="770" s="2" customFormat="1" ht="15" customHeight="1"/>
    <row r="771" s="2" customFormat="1" ht="15" customHeight="1"/>
    <row r="772" s="2" customFormat="1" ht="15" customHeight="1"/>
    <row r="773" s="2" customFormat="1" ht="15" customHeight="1"/>
    <row r="774" s="2" customFormat="1" ht="15" customHeight="1"/>
    <row r="775" s="2" customFormat="1" ht="15" customHeight="1"/>
    <row r="776" s="2" customFormat="1" ht="15" customHeight="1"/>
    <row r="777" s="2" customFormat="1" ht="15" customHeight="1"/>
    <row r="778" s="2" customFormat="1" ht="15" customHeight="1"/>
    <row r="779" s="2" customFormat="1" ht="15" customHeight="1"/>
    <row r="780" s="2" customFormat="1" ht="15" customHeight="1"/>
    <row r="781" s="2" customFormat="1" ht="15" customHeight="1"/>
    <row r="782" s="2" customFormat="1" ht="15" customHeight="1"/>
    <row r="783" s="2" customFormat="1" ht="15" customHeight="1"/>
    <row r="784" s="2" customFormat="1" ht="15" customHeight="1"/>
    <row r="785" s="2" customFormat="1" ht="15" customHeight="1"/>
    <row r="786" s="2" customFormat="1" ht="15" customHeight="1"/>
    <row r="787" s="2" customFormat="1" ht="15" customHeight="1"/>
    <row r="788" s="2" customFormat="1" ht="15" customHeight="1"/>
    <row r="789" s="2" customFormat="1" ht="15" customHeight="1"/>
    <row r="790" s="2" customFormat="1" ht="15" customHeight="1"/>
    <row r="791" s="2" customFormat="1" ht="15" customHeight="1"/>
    <row r="792" s="2" customFormat="1" ht="15" customHeight="1"/>
    <row r="793" s="2" customFormat="1" ht="15" customHeight="1"/>
    <row r="794" s="2" customFormat="1" ht="15" customHeight="1"/>
    <row r="795" s="2" customFormat="1" ht="15" customHeight="1"/>
    <row r="796" s="2" customFormat="1" ht="15" customHeight="1"/>
    <row r="797" s="2" customFormat="1" ht="15" customHeight="1"/>
    <row r="798" s="2" customFormat="1" ht="15" customHeight="1"/>
    <row r="799" s="2" customFormat="1" ht="15" customHeight="1"/>
    <row r="800" s="2" customFormat="1" ht="15" customHeight="1"/>
    <row r="801" s="2" customFormat="1" ht="15" customHeight="1"/>
    <row r="802" s="2" customFormat="1" ht="15" customHeight="1"/>
    <row r="803" s="2" customFormat="1" ht="15" customHeight="1"/>
    <row r="804" s="2" customFormat="1" ht="15" customHeight="1"/>
    <row r="805" s="2" customFormat="1" ht="15" customHeight="1"/>
    <row r="806" s="2" customFormat="1" ht="15" customHeight="1"/>
    <row r="807" s="2" customFormat="1" ht="15" customHeight="1"/>
    <row r="808" s="2" customFormat="1" ht="15" customHeight="1"/>
    <row r="809" s="2" customFormat="1" ht="15" customHeight="1"/>
    <row r="810" s="2" customFormat="1" ht="15" customHeight="1"/>
    <row r="811" s="2" customFormat="1" ht="15" customHeight="1"/>
    <row r="812" s="2" customFormat="1" ht="15" customHeight="1"/>
    <row r="813" s="2" customFormat="1" ht="15" customHeight="1"/>
    <row r="814" s="2" customFormat="1" ht="15" customHeight="1"/>
    <row r="815" s="2" customFormat="1" ht="15" customHeight="1"/>
    <row r="816" s="2" customFormat="1" ht="15" customHeight="1"/>
    <row r="817" s="2" customFormat="1" ht="15" customHeight="1"/>
    <row r="818" s="2" customFormat="1" ht="15" customHeight="1"/>
    <row r="819" s="2" customFormat="1" ht="15" customHeight="1"/>
    <row r="820" s="2" customFormat="1" ht="15" customHeight="1"/>
    <row r="821" s="2" customFormat="1" ht="15" customHeight="1"/>
    <row r="822" s="2" customFormat="1" ht="15" customHeight="1"/>
    <row r="823" s="2" customFormat="1" ht="15" customHeight="1"/>
    <row r="824" s="2" customFormat="1" ht="15" customHeight="1"/>
    <row r="825" s="2" customFormat="1" ht="15" customHeight="1"/>
    <row r="826" s="2" customFormat="1" ht="15" customHeight="1"/>
    <row r="827" s="2" customFormat="1" ht="15" customHeight="1"/>
    <row r="828" s="2" customFormat="1" ht="15" customHeight="1"/>
    <row r="829" s="2" customFormat="1" ht="15" customHeight="1"/>
    <row r="830" s="2" customFormat="1" ht="15" customHeight="1"/>
    <row r="831" s="2" customFormat="1" ht="15" customHeight="1"/>
    <row r="832" s="2" customFormat="1" ht="15" customHeight="1"/>
    <row r="833" s="2" customFormat="1" ht="15" customHeight="1"/>
    <row r="834" s="2" customFormat="1" ht="15" customHeight="1"/>
    <row r="835" s="2" customFormat="1" ht="15" customHeight="1"/>
    <row r="836" s="2" customFormat="1" ht="15" customHeight="1"/>
    <row r="837" s="2" customFormat="1" ht="15" customHeight="1"/>
    <row r="838" s="2" customFormat="1" ht="15" customHeight="1"/>
    <row r="839" s="2" customFormat="1" ht="15" customHeight="1"/>
    <row r="840" s="2" customFormat="1" ht="15" customHeight="1"/>
    <row r="841" s="2" customFormat="1" ht="15" customHeight="1"/>
    <row r="842" s="2" customFormat="1" ht="15" customHeight="1"/>
    <row r="843" s="2" customFormat="1" ht="15" customHeight="1"/>
    <row r="844" s="2" customFormat="1" ht="15" customHeight="1"/>
    <row r="845" s="2" customFormat="1" ht="15" customHeight="1"/>
    <row r="846" s="2" customFormat="1" ht="15" customHeight="1"/>
    <row r="847" s="2" customFormat="1" ht="15" customHeight="1"/>
    <row r="848" s="2" customFormat="1" ht="15" customHeight="1"/>
    <row r="849" s="2" customFormat="1" ht="15" customHeight="1"/>
    <row r="850" s="2" customFormat="1" ht="15" customHeight="1"/>
    <row r="851" s="2" customFormat="1" ht="15" customHeight="1"/>
    <row r="852" s="2" customFormat="1" ht="15" customHeight="1"/>
    <row r="853" s="2" customFormat="1" ht="15" customHeight="1"/>
    <row r="854" s="2" customFormat="1" ht="15" customHeight="1"/>
    <row r="855" s="2" customFormat="1" ht="15" customHeight="1"/>
    <row r="856" s="2" customFormat="1" ht="15" customHeight="1"/>
    <row r="857" s="2" customFormat="1" ht="15" customHeight="1"/>
    <row r="858" s="2" customFormat="1" ht="15" customHeight="1"/>
    <row r="859" s="2" customFormat="1" ht="15" customHeight="1"/>
    <row r="860" s="2" customFormat="1" ht="15" customHeight="1"/>
    <row r="861" s="2" customFormat="1" ht="15" customHeight="1"/>
    <row r="862" s="2" customFormat="1" ht="15" customHeight="1"/>
    <row r="863" s="2" customFormat="1" ht="15" customHeight="1"/>
    <row r="864" s="2" customFormat="1" ht="15" customHeight="1"/>
    <row r="865" s="2" customFormat="1" ht="15" customHeight="1"/>
    <row r="866" s="2" customFormat="1" ht="15" customHeight="1"/>
    <row r="867" s="2" customFormat="1" ht="15" customHeight="1"/>
    <row r="868" s="2" customFormat="1" ht="15" customHeight="1"/>
    <row r="869" s="2" customFormat="1" ht="15" customHeight="1"/>
    <row r="870" s="2" customFormat="1" ht="15" customHeight="1"/>
    <row r="871" s="2" customFormat="1" ht="15" customHeight="1"/>
    <row r="872" s="2" customFormat="1" ht="15" customHeight="1"/>
    <row r="873" s="2" customFormat="1" ht="15" customHeight="1"/>
    <row r="874" s="2" customFormat="1" ht="15" customHeight="1"/>
    <row r="875" s="2" customFormat="1" ht="15" customHeight="1"/>
    <row r="876" s="2" customFormat="1" ht="15" customHeight="1"/>
    <row r="877" s="2" customFormat="1" ht="15" customHeight="1"/>
    <row r="878" s="2" customFormat="1" ht="15" customHeight="1"/>
    <row r="879" s="2" customFormat="1" ht="15" customHeight="1"/>
    <row r="880" s="2" customFormat="1" ht="15" customHeight="1"/>
    <row r="881" s="2" customFormat="1" ht="15" customHeight="1"/>
    <row r="882" s="2" customFormat="1" ht="15" customHeight="1"/>
    <row r="883" s="2" customFormat="1" ht="15" customHeight="1"/>
    <row r="884" s="2" customFormat="1" ht="15" customHeight="1"/>
    <row r="885" s="2" customFormat="1" ht="15" customHeight="1"/>
    <row r="886" s="2" customFormat="1" ht="15" customHeight="1"/>
    <row r="887" s="2" customFormat="1" ht="15" customHeight="1"/>
    <row r="888" s="2" customFormat="1" ht="15" customHeight="1"/>
    <row r="889" s="2" customFormat="1" ht="15" customHeight="1"/>
    <row r="890" s="2" customFormat="1" ht="15" customHeight="1"/>
    <row r="891" s="2" customFormat="1" ht="15" customHeight="1"/>
    <row r="892" s="2" customFormat="1" ht="15" customHeight="1"/>
    <row r="893" s="2" customFormat="1" ht="15" customHeight="1"/>
    <row r="894" s="2" customFormat="1" ht="15" customHeight="1"/>
    <row r="895" s="2" customFormat="1" ht="15" customHeight="1"/>
    <row r="896" s="2" customFormat="1" ht="15" customHeight="1"/>
    <row r="897" s="2" customFormat="1" ht="15" customHeight="1"/>
    <row r="898" s="2" customFormat="1" ht="15" customHeight="1"/>
    <row r="899" s="2" customFormat="1" ht="15" customHeight="1"/>
    <row r="900" s="2" customFormat="1" ht="15" customHeight="1"/>
    <row r="901" s="2" customFormat="1" ht="15" customHeight="1"/>
    <row r="902" s="2" customFormat="1" ht="15" customHeight="1"/>
    <row r="903" s="2" customFormat="1" ht="15" customHeight="1"/>
    <row r="904" s="2" customFormat="1" ht="15" customHeight="1"/>
    <row r="905" s="2" customFormat="1" ht="15" customHeight="1"/>
    <row r="906" s="2" customFormat="1" ht="15" customHeight="1"/>
    <row r="907" s="2" customFormat="1" ht="15" customHeight="1"/>
    <row r="908" s="2" customFormat="1" ht="15" customHeight="1"/>
    <row r="909" s="2" customFormat="1" ht="15" customHeight="1"/>
    <row r="910" s="2" customFormat="1" ht="15" customHeight="1"/>
    <row r="911" s="2" customFormat="1" ht="15" customHeight="1"/>
    <row r="912" s="2" customFormat="1" ht="15" customHeight="1"/>
    <row r="913" s="2" customFormat="1" ht="15" customHeight="1"/>
    <row r="914" s="2" customFormat="1" ht="15" customHeight="1"/>
    <row r="915" s="2" customFormat="1" ht="15" customHeight="1"/>
    <row r="916" s="2" customFormat="1" ht="15" customHeight="1"/>
    <row r="917" s="2" customFormat="1" ht="15" customHeight="1"/>
    <row r="918" s="2" customFormat="1" ht="15" customHeight="1"/>
    <row r="919" s="2" customFormat="1" ht="15" customHeight="1"/>
    <row r="920" s="2" customFormat="1" ht="15" customHeight="1"/>
    <row r="921" s="2" customFormat="1" ht="15" customHeight="1"/>
    <row r="922" s="2" customFormat="1" ht="15" customHeight="1"/>
    <row r="923" s="2" customFormat="1" ht="15" customHeight="1"/>
    <row r="924" s="2" customFormat="1" ht="15" customHeight="1"/>
    <row r="925" s="2" customFormat="1" ht="15" customHeight="1"/>
    <row r="926" s="2" customFormat="1" ht="15" customHeight="1"/>
    <row r="927" s="2" customFormat="1" ht="15" customHeight="1"/>
    <row r="928" s="2" customFormat="1" ht="15" customHeight="1"/>
    <row r="929" s="2" customFormat="1" ht="15" customHeight="1"/>
    <row r="930" s="2" customFormat="1" ht="15" customHeight="1"/>
    <row r="931" s="2" customFormat="1" ht="15" customHeight="1"/>
    <row r="932" s="2" customFormat="1" ht="15" customHeight="1"/>
    <row r="933" s="2" customFormat="1" ht="15" customHeight="1"/>
    <row r="934" s="2" customFormat="1" ht="15" customHeight="1"/>
    <row r="935" s="2" customFormat="1" ht="15" customHeight="1"/>
    <row r="936" s="2" customFormat="1" ht="15" customHeight="1"/>
    <row r="937" s="2" customFormat="1" ht="15" customHeight="1"/>
    <row r="938" s="2" customFormat="1" ht="15" customHeight="1"/>
    <row r="939" s="2" customFormat="1" ht="15" customHeight="1"/>
    <row r="940" s="2" customFormat="1" ht="15" customHeight="1"/>
    <row r="941" s="2" customFormat="1" ht="15" customHeight="1"/>
    <row r="942" s="2" customFormat="1" ht="15" customHeight="1"/>
    <row r="943" s="2" customFormat="1" ht="15" customHeight="1"/>
    <row r="944" s="2" customFormat="1" ht="15" customHeight="1"/>
    <row r="945" s="2" customFormat="1" ht="15" customHeight="1"/>
    <row r="946" s="2" customFormat="1" ht="15" customHeight="1"/>
    <row r="947" s="2" customFormat="1" ht="15" customHeight="1"/>
    <row r="948" s="2" customFormat="1" ht="15" customHeight="1"/>
    <row r="949" s="2" customFormat="1" ht="15" customHeight="1"/>
    <row r="950" s="2" customFormat="1" ht="15" customHeight="1"/>
    <row r="951" s="2" customFormat="1" ht="15" customHeight="1"/>
    <row r="952" s="2" customFormat="1" ht="15" customHeight="1"/>
    <row r="953" s="2" customFormat="1" ht="15" customHeight="1"/>
    <row r="954" s="2" customFormat="1" ht="15" customHeight="1"/>
    <row r="955" s="2" customFormat="1" ht="15" customHeight="1"/>
    <row r="956" s="2" customFormat="1" ht="15" customHeight="1"/>
    <row r="957" s="2" customFormat="1" ht="15" customHeight="1"/>
    <row r="958" s="2" customFormat="1" ht="15" customHeight="1"/>
    <row r="959" s="2" customFormat="1" ht="15" customHeight="1"/>
    <row r="960" s="2" customFormat="1" ht="15" customHeight="1"/>
    <row r="961" s="2" customFormat="1" ht="15" customHeight="1"/>
    <row r="962" s="2" customFormat="1" ht="15" customHeight="1"/>
    <row r="963" s="2" customFormat="1" ht="15" customHeight="1"/>
    <row r="964" s="2" customFormat="1" ht="15" customHeight="1"/>
    <row r="965" s="2" customFormat="1" ht="15" customHeight="1"/>
    <row r="966" s="2" customFormat="1" ht="15" customHeight="1"/>
    <row r="967" s="2" customFormat="1" ht="15" customHeight="1"/>
    <row r="968" s="2" customFormat="1" ht="15" customHeight="1"/>
    <row r="969" s="2" customFormat="1" ht="15" customHeight="1"/>
    <row r="970" s="2" customFormat="1" ht="15" customHeight="1"/>
    <row r="971" s="2" customFormat="1" ht="15" customHeight="1"/>
    <row r="972" s="2" customFormat="1" ht="15" customHeight="1"/>
    <row r="973" s="2" customFormat="1" ht="15" customHeight="1"/>
    <row r="974" s="2" customFormat="1" ht="15" customHeight="1"/>
    <row r="975" s="2" customFormat="1" ht="15" customHeight="1"/>
    <row r="976" s="2" customFormat="1" ht="15" customHeight="1"/>
    <row r="977" s="2" customFormat="1" ht="15" customHeight="1"/>
    <row r="978" s="2" customFormat="1" ht="15" customHeight="1"/>
    <row r="979" s="2" customFormat="1" ht="15" customHeight="1"/>
    <row r="980" s="2" customFormat="1" ht="15" customHeight="1"/>
    <row r="981" s="2" customFormat="1" ht="15" customHeight="1"/>
    <row r="982" s="2" customFormat="1" ht="15" customHeight="1"/>
    <row r="983" s="2" customFormat="1" ht="15" customHeight="1"/>
    <row r="984" s="2" customFormat="1" ht="15" customHeight="1"/>
    <row r="985" s="2" customFormat="1" ht="15" customHeight="1"/>
    <row r="986" s="2" customFormat="1" ht="15" customHeight="1"/>
    <row r="987" s="2" customFormat="1" ht="15" customHeight="1"/>
    <row r="988" s="2" customFormat="1" ht="15" customHeight="1"/>
    <row r="989" s="2" customFormat="1" ht="15" customHeight="1"/>
    <row r="990" s="2" customFormat="1" ht="15" customHeight="1"/>
    <row r="991" s="2" customFormat="1" ht="15" customHeight="1"/>
    <row r="992" s="2" customFormat="1" ht="15" customHeight="1"/>
    <row r="993" s="2" customFormat="1" ht="15" customHeight="1"/>
    <row r="994" s="2" customFormat="1" ht="15" customHeight="1"/>
    <row r="995" s="2" customFormat="1" ht="15" customHeight="1"/>
    <row r="996" s="2" customFormat="1" ht="15" customHeight="1"/>
    <row r="997" s="2" customFormat="1" ht="15" customHeight="1"/>
    <row r="998" s="2" customFormat="1" ht="15" customHeight="1"/>
    <row r="999" s="2" customFormat="1" ht="15" customHeight="1"/>
    <row r="1000" s="2" customFormat="1" ht="15" customHeight="1"/>
    <row r="1001" s="2" customFormat="1" ht="15" customHeight="1"/>
    <row r="1002" s="2" customFormat="1" ht="15" customHeight="1"/>
    <row r="1003" s="2" customFormat="1" ht="15" customHeight="1"/>
    <row r="1004" s="2" customFormat="1" ht="15" customHeight="1"/>
    <row r="1005" s="2" customFormat="1" ht="15" customHeight="1"/>
    <row r="1006" s="2" customFormat="1" ht="15" customHeight="1"/>
    <row r="1007" s="2" customFormat="1" ht="15" customHeight="1"/>
    <row r="1008" s="2" customFormat="1" ht="15" customHeight="1"/>
    <row r="1009" s="2" customFormat="1" ht="15" customHeight="1"/>
    <row r="1010" s="2" customFormat="1" ht="15" customHeight="1"/>
    <row r="1011" s="2" customFormat="1" ht="15" customHeight="1"/>
    <row r="1012" s="2" customFormat="1" ht="15" customHeight="1"/>
    <row r="1013" s="2" customFormat="1" ht="15" customHeight="1"/>
    <row r="1014" s="2" customFormat="1" ht="15" customHeight="1"/>
    <row r="1015" s="2" customFormat="1" ht="15" customHeight="1"/>
    <row r="1016" s="2" customFormat="1" ht="15" customHeight="1"/>
    <row r="1017" s="2" customFormat="1" ht="15" customHeight="1"/>
    <row r="1018" s="2" customFormat="1" ht="15" customHeight="1"/>
    <row r="1019" s="2" customFormat="1" ht="15" customHeight="1"/>
    <row r="1020" s="2" customFormat="1" ht="15" customHeight="1"/>
    <row r="1021" s="2" customFormat="1" ht="15" customHeight="1"/>
    <row r="1022" s="2" customFormat="1" ht="15" customHeight="1"/>
    <row r="1023" s="2" customFormat="1" ht="15" customHeight="1"/>
    <row r="1024" s="2" customFormat="1" ht="15" customHeight="1"/>
    <row r="1025" s="2" customFormat="1" ht="15" customHeight="1"/>
    <row r="1026" s="2" customFormat="1" ht="15" customHeight="1"/>
    <row r="1027" s="2" customFormat="1" ht="15" customHeight="1"/>
    <row r="1028" s="2" customFormat="1" ht="15" customHeight="1"/>
    <row r="1029" s="2" customFormat="1" ht="15" customHeight="1"/>
    <row r="1030" s="2" customFormat="1" ht="15" customHeight="1"/>
    <row r="1031" s="2" customFormat="1" ht="15" customHeight="1"/>
    <row r="1032" s="2" customFormat="1" ht="15" customHeight="1"/>
    <row r="1033" s="2" customFormat="1" ht="15" customHeight="1"/>
    <row r="1034" s="2" customFormat="1" ht="15" customHeight="1"/>
    <row r="1035" s="2" customFormat="1" ht="15" customHeight="1"/>
    <row r="1036" s="2" customFormat="1" ht="15" customHeight="1"/>
    <row r="1037" s="2" customFormat="1" ht="15" customHeight="1"/>
    <row r="1038" s="2" customFormat="1" ht="15" customHeight="1"/>
    <row r="1039" s="2" customFormat="1" ht="15" customHeight="1"/>
    <row r="1040" s="2" customFormat="1" ht="15" customHeight="1"/>
    <row r="1041" s="2" customFormat="1" ht="15" customHeight="1"/>
    <row r="1042" s="2" customFormat="1" ht="15" customHeight="1"/>
    <row r="1043" s="2" customFormat="1" ht="15" customHeight="1"/>
    <row r="1044" s="2" customFormat="1" ht="15" customHeight="1"/>
    <row r="1045" s="2" customFormat="1" ht="15" customHeight="1"/>
    <row r="1046" s="2" customFormat="1" ht="15" customHeight="1"/>
    <row r="1047" s="2" customFormat="1" ht="15" customHeight="1"/>
    <row r="1048" s="2" customFormat="1" ht="15" customHeight="1"/>
    <row r="1049" s="2" customFormat="1" ht="15" customHeight="1"/>
    <row r="1050" s="2" customFormat="1" ht="15" customHeight="1"/>
    <row r="1051" s="2" customFormat="1" ht="15" customHeight="1"/>
    <row r="1052" s="2" customFormat="1" ht="15" customHeight="1"/>
    <row r="1053" s="2" customFormat="1" ht="15" customHeight="1"/>
    <row r="1054" s="2" customFormat="1" ht="15" customHeight="1"/>
    <row r="1055" s="2" customFormat="1" ht="15" customHeight="1"/>
    <row r="1056" s="2" customFormat="1" ht="15" customHeight="1"/>
    <row r="1057" s="2" customFormat="1" ht="15" customHeight="1"/>
    <row r="1058" s="2" customFormat="1" ht="15" customHeight="1"/>
    <row r="1059" s="2" customFormat="1" ht="15" customHeight="1"/>
    <row r="1060" s="2" customFormat="1" ht="15" customHeight="1"/>
    <row r="1061" s="2" customFormat="1" ht="15" customHeight="1"/>
    <row r="1062" s="2" customFormat="1" ht="15" customHeight="1"/>
    <row r="1063" s="2" customFormat="1" ht="15" customHeight="1"/>
    <row r="1064" s="2" customFormat="1" ht="15" customHeight="1"/>
    <row r="1065" s="2" customFormat="1" ht="15" customHeight="1"/>
    <row r="1066" s="2" customFormat="1" ht="15" customHeight="1"/>
    <row r="1067" s="2" customFormat="1" ht="15" customHeight="1"/>
    <row r="1068" s="2" customFormat="1" ht="15" customHeight="1"/>
    <row r="1069" s="2" customFormat="1" ht="15" customHeight="1"/>
    <row r="1070" s="2" customFormat="1" ht="15" customHeight="1"/>
    <row r="1071" s="2" customFormat="1" ht="15" customHeight="1"/>
    <row r="1072" s="2" customFormat="1" ht="15" customHeight="1"/>
    <row r="1073" s="2" customFormat="1" ht="15" customHeight="1"/>
    <row r="1074" s="2" customFormat="1" ht="15" customHeight="1"/>
    <row r="1075" s="2" customFormat="1" ht="15" customHeight="1"/>
    <row r="1076" s="2" customFormat="1" ht="15" customHeight="1"/>
    <row r="1077" s="2" customFormat="1" ht="15" customHeight="1"/>
    <row r="1078" s="2" customFormat="1" ht="15" customHeight="1"/>
    <row r="1079" s="2" customFormat="1" ht="15" customHeight="1"/>
    <row r="1080" s="2" customFormat="1" ht="15" customHeight="1"/>
    <row r="1081" s="2" customFormat="1" ht="15" customHeight="1"/>
    <row r="1082" s="2" customFormat="1" ht="15" customHeight="1"/>
    <row r="1083" s="2" customFormat="1" ht="15" customHeight="1"/>
    <row r="1084" s="2" customFormat="1" ht="15" customHeight="1"/>
    <row r="1085" s="2" customFormat="1" ht="15" customHeight="1"/>
    <row r="1086" s="2" customFormat="1" ht="15" customHeight="1"/>
    <row r="1087" s="2" customFormat="1" ht="15" customHeight="1"/>
    <row r="1088" s="2" customFormat="1" ht="15" customHeight="1"/>
    <row r="1089" s="2" customFormat="1" ht="15" customHeight="1"/>
    <row r="1090" s="2" customFormat="1" ht="15" customHeight="1"/>
    <row r="1091" s="2" customFormat="1" ht="15" customHeight="1"/>
    <row r="1092" s="2" customFormat="1" ht="15" customHeight="1"/>
    <row r="1093" s="2" customFormat="1" ht="15" customHeight="1"/>
    <row r="1094" s="2" customFormat="1" ht="15" customHeight="1"/>
    <row r="1095" s="2" customFormat="1" ht="15" customHeight="1"/>
    <row r="1096" s="2" customFormat="1" ht="15" customHeight="1"/>
    <row r="1097" s="2" customFormat="1" ht="15" customHeight="1"/>
    <row r="1098" s="2" customFormat="1" ht="15" customHeight="1"/>
    <row r="1099" s="2" customFormat="1" ht="15" customHeight="1"/>
    <row r="1100" s="2" customFormat="1" ht="15" customHeight="1"/>
    <row r="1101" s="2" customFormat="1" ht="15" customHeight="1"/>
    <row r="1102" s="2" customFormat="1" ht="15" customHeight="1"/>
    <row r="1103" s="2" customFormat="1" ht="15" customHeight="1"/>
    <row r="1104" s="2" customFormat="1" ht="15" customHeight="1"/>
    <row r="1105" s="2" customFormat="1" ht="15" customHeight="1"/>
    <row r="1106" s="2" customFormat="1" ht="15" customHeight="1"/>
    <row r="1107" s="2" customFormat="1" ht="15" customHeight="1"/>
    <row r="1108" s="2" customFormat="1" ht="15" customHeight="1"/>
    <row r="1109" s="2" customFormat="1" ht="15" customHeight="1"/>
    <row r="1110" s="2" customFormat="1" ht="15" customHeight="1"/>
    <row r="1111" s="2" customFormat="1" ht="15" customHeight="1"/>
    <row r="1112" s="2" customFormat="1" ht="15" customHeight="1"/>
    <row r="1113" s="2" customFormat="1" ht="15" customHeight="1"/>
    <row r="1114" s="2" customFormat="1" ht="15" customHeight="1"/>
    <row r="1115" s="2" customFormat="1" ht="15" customHeight="1"/>
    <row r="1116" s="2" customFormat="1" ht="15" customHeight="1"/>
    <row r="1117" s="2" customFormat="1" ht="15" customHeight="1"/>
    <row r="1118" s="2" customFormat="1" ht="15" customHeight="1"/>
    <row r="1119" s="2" customFormat="1" ht="15" customHeight="1"/>
    <row r="1120" s="2" customFormat="1" ht="15" customHeight="1"/>
    <row r="1121" s="2" customFormat="1" ht="15" customHeight="1"/>
    <row r="1122" s="2" customFormat="1" ht="15" customHeight="1"/>
    <row r="1123" s="2" customFormat="1" ht="15" customHeight="1"/>
    <row r="1124" s="2" customFormat="1" ht="15" customHeight="1"/>
    <row r="1125" s="2" customFormat="1" ht="15" customHeight="1"/>
    <row r="1126" s="2" customFormat="1" ht="15" customHeight="1"/>
    <row r="1127" s="2" customFormat="1" ht="15" customHeight="1"/>
    <row r="1128" s="2" customFormat="1" ht="15" customHeight="1"/>
    <row r="1129" s="2" customFormat="1" ht="15" customHeight="1"/>
    <row r="1130" s="2" customFormat="1" ht="15" customHeight="1"/>
    <row r="1131" s="2" customFormat="1" ht="15" customHeight="1"/>
    <row r="1132" s="2" customFormat="1" ht="15" customHeight="1"/>
    <row r="1133" s="2" customFormat="1" ht="15" customHeight="1"/>
    <row r="1134" s="2" customFormat="1" ht="15" customHeight="1"/>
    <row r="1135" s="2" customFormat="1" ht="15" customHeight="1"/>
    <row r="1136" s="2" customFormat="1" ht="15" customHeight="1"/>
    <row r="1137" s="2" customFormat="1" ht="15" customHeight="1"/>
    <row r="1138" s="2" customFormat="1" ht="15" customHeight="1"/>
    <row r="1139" s="2" customFormat="1" ht="15" customHeight="1"/>
    <row r="1140" s="2" customFormat="1" ht="15" customHeight="1"/>
    <row r="1141" s="2" customFormat="1" ht="15" customHeight="1"/>
    <row r="1142" s="2" customFormat="1" ht="15" customHeight="1"/>
    <row r="1143" s="2" customFormat="1" ht="15" customHeight="1"/>
    <row r="1144" s="2" customFormat="1" ht="15" customHeight="1"/>
    <row r="1145" s="2" customFormat="1" ht="15" customHeight="1"/>
    <row r="1146" s="2" customFormat="1" ht="15" customHeight="1"/>
    <row r="1147" s="2" customFormat="1" ht="15" customHeight="1"/>
    <row r="1148" s="2" customFormat="1" ht="15" customHeight="1"/>
    <row r="1149" s="2" customFormat="1" ht="15" customHeight="1"/>
    <row r="1150" s="2" customFormat="1" ht="15" customHeight="1"/>
    <row r="1151" s="2" customFormat="1" ht="15" customHeight="1"/>
    <row r="1152" s="2" customFormat="1" ht="15" customHeight="1"/>
    <row r="1153" s="2" customFormat="1" ht="15" customHeight="1"/>
    <row r="1154" s="2" customFormat="1" ht="15" customHeight="1"/>
    <row r="1155" s="2" customFormat="1" ht="15" customHeight="1"/>
    <row r="1156" s="2" customFormat="1" ht="15" customHeight="1"/>
    <row r="1157" s="2" customFormat="1" ht="15" customHeight="1"/>
    <row r="1158" s="2" customFormat="1" ht="15" customHeight="1"/>
    <row r="1159" s="2" customFormat="1" ht="15" customHeight="1"/>
    <row r="1160" s="2" customFormat="1" ht="15" customHeight="1"/>
    <row r="1161" s="2" customFormat="1" ht="15" customHeight="1"/>
    <row r="1162" s="2" customFormat="1" ht="15" customHeight="1"/>
    <row r="1163" s="2" customFormat="1" ht="15" customHeight="1"/>
    <row r="1164" s="2" customFormat="1" ht="15" customHeight="1"/>
    <row r="1165" s="2" customFormat="1" ht="15" customHeight="1"/>
    <row r="1166" s="2" customFormat="1" ht="15" customHeight="1"/>
    <row r="1167" s="2" customFormat="1" ht="15" customHeight="1"/>
    <row r="1168" s="2" customFormat="1" ht="15" customHeight="1"/>
    <row r="1169" s="2" customFormat="1" ht="15" customHeight="1"/>
    <row r="1170" s="2" customFormat="1" ht="15" customHeight="1"/>
    <row r="1171" s="2" customFormat="1" ht="15" customHeight="1"/>
    <row r="1172" s="2" customFormat="1" ht="15" customHeight="1"/>
    <row r="1173" s="2" customFormat="1" ht="15" customHeight="1"/>
    <row r="1174" s="2" customFormat="1" ht="15" customHeight="1"/>
    <row r="1175" s="2" customFormat="1" ht="15" customHeight="1"/>
    <row r="1176" s="2" customFormat="1" ht="15" customHeight="1"/>
    <row r="1177" s="2" customFormat="1" ht="15" customHeight="1"/>
    <row r="1178" s="2" customFormat="1" ht="15" customHeight="1"/>
    <row r="1179" s="2" customFormat="1" ht="15" customHeight="1"/>
    <row r="1180" s="2" customFormat="1" ht="15" customHeight="1"/>
    <row r="1181" s="2" customFormat="1" ht="15" customHeight="1"/>
    <row r="1182" s="2" customFormat="1" ht="15" customHeight="1"/>
    <row r="1183" s="2" customFormat="1" ht="15" customHeight="1"/>
    <row r="1184" s="2" customFormat="1" ht="15" customHeight="1"/>
    <row r="1185" s="2" customFormat="1" ht="15" customHeight="1"/>
    <row r="1186" s="2" customFormat="1" ht="15" customHeight="1"/>
    <row r="1187" s="2" customFormat="1" ht="15" customHeight="1"/>
    <row r="1188" s="2" customFormat="1" ht="15" customHeight="1"/>
    <row r="1189" s="2" customFormat="1" ht="15" customHeight="1"/>
    <row r="1190" s="2" customFormat="1" ht="15" customHeight="1"/>
    <row r="1191" s="2" customFormat="1" ht="15" customHeight="1"/>
    <row r="1192" s="2" customFormat="1" ht="15" customHeight="1"/>
    <row r="1193" s="2" customFormat="1" ht="15" customHeight="1"/>
    <row r="1194" s="2" customFormat="1" ht="15" customHeight="1"/>
    <row r="1195" s="2" customFormat="1" ht="15" customHeight="1"/>
    <row r="1196" s="2" customFormat="1" ht="15" customHeight="1"/>
    <row r="1197" s="2" customFormat="1" ht="15" customHeight="1"/>
    <row r="1198" s="2" customFormat="1" ht="15" customHeight="1"/>
    <row r="1199" s="2" customFormat="1" ht="15" customHeight="1"/>
    <row r="1200" s="2" customFormat="1" ht="15" customHeight="1"/>
    <row r="1201" s="2" customFormat="1" ht="15" customHeight="1"/>
    <row r="1202" s="2" customFormat="1" ht="15" customHeight="1"/>
    <row r="1203" s="2" customFormat="1" ht="15" customHeight="1"/>
    <row r="1204" s="2" customFormat="1" ht="15" customHeight="1"/>
    <row r="1205" s="2" customFormat="1" ht="15" customHeight="1"/>
    <row r="1206" s="2" customFormat="1" ht="15" customHeight="1"/>
    <row r="1207" s="2" customFormat="1" ht="15" customHeight="1"/>
    <row r="1208" s="2" customFormat="1" ht="15" customHeight="1"/>
    <row r="1209" s="2" customFormat="1" ht="15" customHeight="1"/>
    <row r="1210" s="2" customFormat="1" ht="15" customHeight="1"/>
    <row r="1211" s="2" customFormat="1" ht="15" customHeight="1"/>
    <row r="1212" s="2" customFormat="1" ht="15" customHeight="1"/>
    <row r="1213" s="2" customFormat="1" ht="15" customHeight="1"/>
    <row r="1214" s="2" customFormat="1" ht="15" customHeight="1"/>
    <row r="1215" s="2" customFormat="1" ht="15" customHeight="1"/>
    <row r="1216" s="2" customFormat="1" ht="15" customHeight="1"/>
    <row r="1217" s="2" customFormat="1" ht="15" customHeight="1"/>
    <row r="1218" s="2" customFormat="1" ht="15" customHeight="1"/>
    <row r="1219" s="2" customFormat="1" ht="15" customHeight="1"/>
    <row r="1220" s="2" customFormat="1" ht="15" customHeight="1"/>
    <row r="1221" s="2" customFormat="1" ht="15" customHeight="1"/>
    <row r="1222" s="2" customFormat="1" ht="15" customHeight="1"/>
    <row r="1223" s="2" customFormat="1" ht="15" customHeight="1"/>
    <row r="1224" s="2" customFormat="1" ht="15" customHeight="1"/>
    <row r="1225" s="2" customFormat="1" ht="15" customHeight="1"/>
    <row r="1226" s="2" customFormat="1" ht="15" customHeight="1"/>
    <row r="1227" s="2" customFormat="1" ht="15" customHeight="1"/>
    <row r="1228" s="2" customFormat="1" ht="15" customHeight="1"/>
    <row r="1229" s="2" customFormat="1" ht="15" customHeight="1"/>
    <row r="1230" s="2" customFormat="1" ht="15" customHeight="1"/>
    <row r="1231" s="2" customFormat="1" ht="15" customHeight="1"/>
    <row r="1232" s="2" customFormat="1" ht="15" customHeight="1"/>
    <row r="1233" s="2" customFormat="1" ht="15" customHeight="1"/>
    <row r="1234" s="2" customFormat="1" ht="15" customHeight="1"/>
    <row r="1235" s="2" customFormat="1" ht="15" customHeight="1"/>
    <row r="1236" s="2" customFormat="1" ht="15" customHeight="1"/>
    <row r="1237" s="2" customFormat="1" ht="15" customHeight="1"/>
    <row r="1238" s="2" customFormat="1" ht="15" customHeight="1"/>
    <row r="1239" s="2" customFormat="1" ht="15" customHeight="1"/>
    <row r="1240" s="2" customFormat="1" ht="15" customHeight="1"/>
    <row r="1241" s="2" customFormat="1" ht="15" customHeight="1"/>
    <row r="1242" s="2" customFormat="1" ht="15" customHeight="1"/>
    <row r="1243" s="2" customFormat="1" ht="15" customHeight="1"/>
    <row r="1244" s="2" customFormat="1" ht="15" customHeight="1"/>
    <row r="1245" s="2" customFormat="1" ht="15" customHeight="1"/>
    <row r="1246" s="2" customFormat="1" ht="15" customHeight="1"/>
    <row r="1247" s="2" customFormat="1" ht="15" customHeight="1"/>
    <row r="1248" s="2" customFormat="1" ht="15" customHeight="1"/>
    <row r="1249" s="2" customFormat="1" ht="15" customHeight="1"/>
    <row r="1250" s="2" customFormat="1" ht="15" customHeight="1"/>
    <row r="1251" s="2" customFormat="1" ht="15" customHeight="1"/>
    <row r="1252" s="2" customFormat="1" ht="15" customHeight="1"/>
    <row r="1253" s="2" customFormat="1" ht="15" customHeight="1"/>
    <row r="1254" s="2" customFormat="1" ht="15" customHeight="1"/>
    <row r="1255" s="2" customFormat="1" ht="15" customHeight="1"/>
    <row r="1256" s="2" customFormat="1" ht="15" customHeight="1"/>
    <row r="1257" s="2" customFormat="1" ht="15" customHeight="1"/>
    <row r="1258" s="2" customFormat="1" ht="15" customHeight="1"/>
    <row r="1259" s="2" customFormat="1" ht="15" customHeight="1"/>
    <row r="1260" s="2" customFormat="1" ht="15" customHeight="1"/>
    <row r="1261" s="2" customFormat="1" ht="15" customHeight="1"/>
    <row r="1262" s="2" customFormat="1" ht="15" customHeight="1"/>
    <row r="1263" s="2" customFormat="1" ht="15" customHeight="1"/>
    <row r="1264" s="2" customFormat="1" ht="15" customHeight="1"/>
    <row r="1265" s="2" customFormat="1" ht="15" customHeight="1"/>
    <row r="1266" s="2" customFormat="1" ht="15" customHeight="1"/>
    <row r="1267" s="2" customFormat="1" ht="15" customHeight="1"/>
    <row r="1268" s="2" customFormat="1" ht="15" customHeight="1"/>
    <row r="1269" s="2" customFormat="1" ht="15" customHeight="1"/>
    <row r="1270" s="2" customFormat="1" ht="15" customHeight="1"/>
    <row r="1271" s="2" customFormat="1" ht="15" customHeight="1"/>
    <row r="1272" s="2" customFormat="1" ht="15" customHeight="1"/>
    <row r="1273" s="2" customFormat="1" ht="15" customHeight="1"/>
    <row r="1274" s="2" customFormat="1" ht="15" customHeight="1"/>
    <row r="1275" s="2" customFormat="1" ht="15" customHeight="1"/>
    <row r="1276" s="2" customFormat="1" ht="15" customHeight="1"/>
    <row r="1277" s="2" customFormat="1" ht="15" customHeight="1"/>
    <row r="1278" s="2" customFormat="1" ht="15" customHeight="1"/>
    <row r="1279" s="2" customFormat="1" ht="15" customHeight="1"/>
    <row r="1280" s="2" customFormat="1" ht="15" customHeight="1"/>
    <row r="1281" s="2" customFormat="1" ht="15" customHeight="1"/>
    <row r="1282" s="2" customFormat="1" ht="15" customHeight="1"/>
    <row r="1283" s="2" customFormat="1" ht="15" customHeight="1"/>
    <row r="1284" s="2" customFormat="1" ht="15" customHeight="1"/>
    <row r="1285" s="2" customFormat="1" ht="15" customHeight="1"/>
    <row r="1286" s="2" customFormat="1" ht="15" customHeight="1"/>
    <row r="1287" s="2" customFormat="1" ht="15" customHeight="1"/>
    <row r="1288" s="2" customFormat="1" ht="15" customHeight="1"/>
    <row r="1289" s="2" customFormat="1" ht="15" customHeight="1"/>
    <row r="1290" s="2" customFormat="1" ht="15" customHeight="1"/>
    <row r="1291" s="2" customFormat="1" ht="15" customHeight="1"/>
    <row r="1292" s="2" customFormat="1" ht="15" customHeight="1"/>
    <row r="1293" s="2" customFormat="1" ht="15" customHeight="1"/>
    <row r="1294" s="2" customFormat="1" ht="15" customHeight="1"/>
    <row r="1295" s="2" customFormat="1" ht="15" customHeight="1"/>
    <row r="1296" s="2" customFormat="1" ht="15" customHeight="1"/>
    <row r="1297" s="2" customFormat="1" ht="15" customHeight="1"/>
    <row r="1298" s="2" customFormat="1" ht="15" customHeight="1"/>
    <row r="1299" s="2" customFormat="1" ht="15" customHeight="1"/>
    <row r="1300" s="2" customFormat="1" ht="15" customHeight="1"/>
    <row r="1301" s="2" customFormat="1" ht="15" customHeight="1"/>
    <row r="1302" s="2" customFormat="1" ht="15" customHeight="1"/>
    <row r="1303" s="2" customFormat="1" ht="15" customHeight="1"/>
    <row r="1304" s="2" customFormat="1" ht="15" customHeight="1"/>
    <row r="1305" s="2" customFormat="1" ht="15" customHeight="1"/>
    <row r="1306" s="2" customFormat="1" ht="15" customHeight="1"/>
    <row r="1307" s="2" customFormat="1" ht="15" customHeight="1"/>
    <row r="1308" s="2" customFormat="1" ht="15" customHeight="1"/>
    <row r="1309" s="2" customFormat="1" ht="15" customHeight="1"/>
    <row r="1310" s="2" customFormat="1" ht="15" customHeight="1"/>
    <row r="1311" s="2" customFormat="1" ht="15" customHeight="1"/>
    <row r="1312" s="2" customFormat="1" ht="15" customHeight="1"/>
    <row r="1313" s="2" customFormat="1" ht="15" customHeight="1"/>
    <row r="1314" s="2" customFormat="1" ht="15" customHeight="1"/>
    <row r="1315" s="2" customFormat="1" ht="15" customHeight="1"/>
    <row r="1316" s="2" customFormat="1" ht="15" customHeight="1"/>
    <row r="1317" s="2" customFormat="1" ht="15" customHeight="1"/>
    <row r="1318" s="2" customFormat="1" ht="15" customHeight="1"/>
    <row r="1319" s="2" customFormat="1" ht="15" customHeight="1"/>
    <row r="1320" s="2" customFormat="1" ht="15" customHeight="1"/>
    <row r="1321" s="2" customFormat="1" ht="15" customHeight="1"/>
    <row r="1322" s="2" customFormat="1" ht="15" customHeight="1"/>
    <row r="1323" s="2" customFormat="1" ht="15" customHeight="1"/>
    <row r="1324" s="2" customFormat="1" ht="15" customHeight="1"/>
    <row r="1325" s="2" customFormat="1" ht="15" customHeight="1"/>
    <row r="1326" s="2" customFormat="1" ht="15" customHeight="1"/>
    <row r="1327" s="2" customFormat="1" ht="15" customHeight="1"/>
    <row r="1328" s="2" customFormat="1" ht="15" customHeight="1"/>
    <row r="1329" s="2" customFormat="1" ht="15" customHeight="1"/>
    <row r="1330" s="2" customFormat="1" ht="15" customHeight="1"/>
    <row r="1331" s="2" customFormat="1" ht="15" customHeight="1"/>
    <row r="1332" s="2" customFormat="1" ht="15" customHeight="1"/>
    <row r="1333" s="2" customFormat="1" ht="15" customHeight="1"/>
    <row r="1334" s="2" customFormat="1" ht="15" customHeight="1"/>
    <row r="1335" s="2" customFormat="1" ht="15" customHeight="1"/>
    <row r="1336" s="2" customFormat="1" ht="15" customHeight="1"/>
    <row r="1337" s="2" customFormat="1" ht="15" customHeight="1"/>
    <row r="1338" s="2" customFormat="1" ht="15" customHeight="1"/>
    <row r="1339" s="2" customFormat="1" ht="15" customHeight="1"/>
    <row r="1340" s="2" customFormat="1" ht="15" customHeight="1"/>
    <row r="1341" s="2" customFormat="1" ht="15" customHeight="1"/>
    <row r="1342" s="2" customFormat="1" ht="15" customHeight="1"/>
    <row r="1343" s="2" customFormat="1" ht="15" customHeight="1"/>
    <row r="1344" s="2" customFormat="1" ht="15" customHeight="1"/>
    <row r="1345" s="2" customFormat="1" ht="15" customHeight="1"/>
    <row r="1346" s="2" customFormat="1" ht="15" customHeight="1"/>
    <row r="1347" s="2" customFormat="1" ht="15" customHeight="1"/>
    <row r="1348" s="2" customFormat="1" ht="15" customHeight="1"/>
    <row r="1349" s="2" customFormat="1" ht="15" customHeight="1"/>
    <row r="1350" s="2" customFormat="1" ht="15" customHeight="1"/>
    <row r="1351" s="2" customFormat="1" ht="15" customHeight="1"/>
    <row r="1352" s="2" customFormat="1" ht="15" customHeight="1"/>
    <row r="1353" s="2" customFormat="1" ht="15" customHeight="1"/>
    <row r="1354" s="2" customFormat="1" ht="15" customHeight="1"/>
    <row r="1355" s="2" customFormat="1" ht="15" customHeight="1"/>
    <row r="1356" s="2" customFormat="1" ht="15" customHeight="1"/>
    <row r="1357" s="2" customFormat="1" ht="15" customHeight="1"/>
    <row r="1358" s="2" customFormat="1" ht="15" customHeight="1"/>
    <row r="1359" s="2" customFormat="1" ht="15" customHeight="1"/>
    <row r="1360" s="2" customFormat="1" ht="15" customHeight="1"/>
    <row r="1361" s="2" customFormat="1" ht="15" customHeight="1"/>
    <row r="1362" s="2" customFormat="1" ht="15" customHeight="1"/>
    <row r="1363" s="2" customFormat="1" ht="15" customHeight="1"/>
    <row r="1364" s="2" customFormat="1" ht="15" customHeight="1"/>
    <row r="1365" s="2" customFormat="1" ht="15" customHeight="1"/>
    <row r="1366" s="2" customFormat="1" ht="15" customHeight="1"/>
    <row r="1367" s="2" customFormat="1" ht="15" customHeight="1"/>
    <row r="1368" s="2" customFormat="1" ht="15" customHeight="1"/>
    <row r="1369" s="2" customFormat="1" ht="15" customHeight="1"/>
    <row r="1370" s="2" customFormat="1" ht="15" customHeight="1"/>
    <row r="1371" s="2" customFormat="1" ht="15" customHeight="1"/>
    <row r="1372" s="2" customFormat="1" ht="15" customHeight="1"/>
    <row r="1373" s="2" customFormat="1" ht="15" customHeight="1"/>
    <row r="1374" s="2" customFormat="1" ht="15" customHeight="1"/>
    <row r="1375" s="2" customFormat="1" ht="15" customHeight="1"/>
    <row r="1376" s="2" customFormat="1" ht="15" customHeight="1"/>
    <row r="1377" s="2" customFormat="1" ht="15" customHeight="1"/>
    <row r="1378" s="2" customFormat="1" ht="15" customHeight="1"/>
    <row r="1379" s="2" customFormat="1" ht="15" customHeight="1"/>
    <row r="1380" s="2" customFormat="1" ht="15" customHeight="1"/>
    <row r="1381" s="2" customFormat="1" ht="15" customHeight="1"/>
    <row r="1382" s="2" customFormat="1" ht="15" customHeight="1"/>
    <row r="1383" s="2" customFormat="1" ht="15" customHeight="1"/>
    <row r="1384" s="2" customFormat="1" ht="15" customHeight="1"/>
    <row r="1385" s="2" customFormat="1" ht="15" customHeight="1"/>
    <row r="1386" s="2" customFormat="1" ht="15" customHeight="1"/>
    <row r="1387" s="2" customFormat="1" ht="15" customHeight="1"/>
    <row r="1388" s="2" customFormat="1" ht="15" customHeight="1"/>
    <row r="1389" s="2" customFormat="1" ht="15" customHeight="1"/>
    <row r="1390" s="2" customFormat="1" ht="15" customHeight="1"/>
    <row r="1391" s="2" customFormat="1" ht="15" customHeight="1"/>
    <row r="1392" s="2" customFormat="1" ht="15" customHeight="1"/>
    <row r="1393" s="2" customFormat="1" ht="15" customHeight="1"/>
    <row r="1394" s="2" customFormat="1" ht="15" customHeight="1"/>
    <row r="1395" s="2" customFormat="1" ht="15" customHeight="1"/>
    <row r="1396" s="2" customFormat="1" ht="15" customHeight="1"/>
    <row r="1397" s="2" customFormat="1" ht="15" customHeight="1"/>
    <row r="1398" s="2" customFormat="1" ht="15" customHeight="1"/>
    <row r="1399" s="2" customFormat="1" ht="15" customHeight="1"/>
    <row r="1400" s="2" customFormat="1" ht="15" customHeight="1"/>
    <row r="1401" s="2" customFormat="1" ht="15" customHeight="1"/>
    <row r="1402" s="2" customFormat="1" ht="15" customHeight="1"/>
    <row r="1403" s="2" customFormat="1" ht="15" customHeight="1"/>
    <row r="1404" s="2" customFormat="1" ht="15" customHeight="1"/>
    <row r="1405" s="2" customFormat="1" ht="15" customHeight="1"/>
    <row r="1406" s="2" customFormat="1" ht="15" customHeight="1"/>
    <row r="1407" s="2" customFormat="1" ht="15" customHeight="1"/>
    <row r="1408" s="2" customFormat="1" ht="15" customHeight="1"/>
    <row r="1409" s="2" customFormat="1" ht="15" customHeight="1"/>
    <row r="1410" s="2" customFormat="1" ht="15" customHeight="1"/>
    <row r="1411" s="2" customFormat="1" ht="15" customHeight="1"/>
    <row r="1412" s="2" customFormat="1" ht="15" customHeight="1"/>
    <row r="1413" s="2" customFormat="1" ht="15" customHeight="1"/>
    <row r="1414" s="2" customFormat="1" ht="1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F38" sqref="F38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95</v>
      </c>
      <c r="B1" s="111"/>
      <c r="C1" s="111"/>
      <c r="D1" s="111"/>
      <c r="E1" s="111"/>
      <c r="F1" s="111"/>
      <c r="G1" s="111"/>
      <c r="H1" s="111"/>
      <c r="I1" s="111"/>
    </row>
    <row r="2" spans="1:13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  <c r="K2" s="65"/>
      <c r="L2" s="65"/>
      <c r="M2" s="65"/>
    </row>
    <row r="3" spans="1:17" ht="15.75" customHeight="1">
      <c r="A3" s="63" t="s">
        <v>5</v>
      </c>
      <c r="B3" s="71">
        <f>SUM(B4:B38,G3:G38)</f>
        <v>149345</v>
      </c>
      <c r="C3" s="72">
        <f>SUM(C4:C38,H3:H38)</f>
        <v>66588</v>
      </c>
      <c r="D3" s="72">
        <f>SUM(D4:D38,I3:I38)</f>
        <v>82756.99999999999</v>
      </c>
      <c r="E3" s="41"/>
      <c r="F3" s="75">
        <v>35</v>
      </c>
      <c r="G3" s="71">
        <v>1930.7328</v>
      </c>
      <c r="H3" s="72">
        <v>917.5616</v>
      </c>
      <c r="I3" s="72">
        <v>1013.1712</v>
      </c>
      <c r="J3" s="55"/>
      <c r="K3" s="51"/>
      <c r="L3" s="51"/>
      <c r="M3" s="51"/>
      <c r="N3" s="51"/>
      <c r="O3" s="51"/>
      <c r="P3" s="51"/>
      <c r="Q3" s="51"/>
    </row>
    <row r="4" spans="1:11" ht="12.75">
      <c r="A4" s="44" t="s">
        <v>11</v>
      </c>
      <c r="B4" s="71">
        <v>1263.9072</v>
      </c>
      <c r="C4" s="72">
        <v>683.568</v>
      </c>
      <c r="D4" s="72">
        <v>580.3392</v>
      </c>
      <c r="E4" s="41"/>
      <c r="F4" s="75">
        <v>36</v>
      </c>
      <c r="G4" s="71">
        <v>1927.2975999999999</v>
      </c>
      <c r="H4" s="72">
        <v>919.7504</v>
      </c>
      <c r="I4" s="72">
        <v>1007.5472</v>
      </c>
      <c r="J4" s="55"/>
      <c r="K4" s="51"/>
    </row>
    <row r="5" spans="1:11" ht="12.75">
      <c r="A5" s="44">
        <f aca="true" t="shared" si="0" ref="A5:A38">A4+1</f>
        <v>1</v>
      </c>
      <c r="B5" s="71">
        <v>1315.5439999999999</v>
      </c>
      <c r="C5" s="72">
        <v>696.728</v>
      </c>
      <c r="D5" s="72">
        <v>618.816</v>
      </c>
      <c r="E5" s="41"/>
      <c r="F5" s="75">
        <v>37</v>
      </c>
      <c r="G5" s="71">
        <v>1918.1936</v>
      </c>
      <c r="H5" s="72">
        <v>915.6704</v>
      </c>
      <c r="I5" s="72">
        <v>1002.5232</v>
      </c>
      <c r="J5" s="55"/>
      <c r="K5" s="51"/>
    </row>
    <row r="6" spans="1:11" ht="12.75">
      <c r="A6" s="44">
        <f t="shared" si="0"/>
        <v>2</v>
      </c>
      <c r="B6" s="71">
        <v>1345.3200000000002</v>
      </c>
      <c r="C6" s="72">
        <v>702.576</v>
      </c>
      <c r="D6" s="72">
        <v>642.744</v>
      </c>
      <c r="E6" s="41"/>
      <c r="F6" s="75">
        <v>38</v>
      </c>
      <c r="G6" s="71">
        <v>1894.9696</v>
      </c>
      <c r="H6" s="72">
        <v>899.4624</v>
      </c>
      <c r="I6" s="72">
        <v>995.5072</v>
      </c>
      <c r="J6" s="55"/>
      <c r="K6" s="51"/>
    </row>
    <row r="7" spans="1:11" ht="12.75">
      <c r="A7" s="44">
        <f t="shared" si="0"/>
        <v>3</v>
      </c>
      <c r="B7" s="71">
        <v>1356.976</v>
      </c>
      <c r="C7" s="72">
        <v>702.448</v>
      </c>
      <c r="D7" s="72">
        <v>654.528</v>
      </c>
      <c r="E7" s="41"/>
      <c r="F7" s="75">
        <v>39</v>
      </c>
      <c r="G7" s="71">
        <v>1864.8064</v>
      </c>
      <c r="H7" s="72">
        <v>876.5552</v>
      </c>
      <c r="I7" s="72">
        <v>988.2512</v>
      </c>
      <c r="J7" s="55"/>
      <c r="K7" s="51"/>
    </row>
    <row r="8" spans="1:11" ht="12.75">
      <c r="A8" s="44">
        <f t="shared" si="0"/>
        <v>4</v>
      </c>
      <c r="B8" s="71">
        <v>1354.2528</v>
      </c>
      <c r="C8" s="72">
        <v>697.68</v>
      </c>
      <c r="D8" s="72">
        <v>656.5728</v>
      </c>
      <c r="E8" s="41"/>
      <c r="F8" s="75">
        <v>40</v>
      </c>
      <c r="G8" s="71">
        <v>1840.7552</v>
      </c>
      <c r="H8" s="72">
        <v>856.7312</v>
      </c>
      <c r="I8" s="72">
        <v>984.024</v>
      </c>
      <c r="J8" s="55"/>
      <c r="K8" s="51"/>
    </row>
    <row r="9" spans="1:11" ht="12.75">
      <c r="A9" s="44">
        <f t="shared" si="0"/>
        <v>5</v>
      </c>
      <c r="B9" s="71">
        <v>1340.8912</v>
      </c>
      <c r="C9" s="72">
        <v>689.608</v>
      </c>
      <c r="D9" s="72">
        <v>651.2832</v>
      </c>
      <c r="E9" s="41"/>
      <c r="F9" s="75">
        <v>41</v>
      </c>
      <c r="G9" s="71">
        <v>1817.1088</v>
      </c>
      <c r="H9" s="72">
        <v>836.2272</v>
      </c>
      <c r="I9" s="72">
        <v>980.8816</v>
      </c>
      <c r="J9" s="55"/>
      <c r="K9" s="51"/>
    </row>
    <row r="10" spans="1:11" ht="12.75">
      <c r="A10" s="44">
        <f t="shared" si="0"/>
        <v>6</v>
      </c>
      <c r="B10" s="71">
        <v>1320.632</v>
      </c>
      <c r="C10" s="72">
        <v>679.568</v>
      </c>
      <c r="D10" s="72">
        <v>641.064</v>
      </c>
      <c r="E10" s="41"/>
      <c r="F10" s="75">
        <v>42</v>
      </c>
      <c r="G10" s="71">
        <v>1809.2128</v>
      </c>
      <c r="H10" s="72">
        <v>825.7952</v>
      </c>
      <c r="I10" s="72">
        <v>983.4176</v>
      </c>
      <c r="J10" s="55"/>
      <c r="K10" s="51"/>
    </row>
    <row r="11" spans="1:11" ht="12.75">
      <c r="A11" s="44">
        <f t="shared" si="0"/>
        <v>7</v>
      </c>
      <c r="B11" s="71">
        <v>1297.216</v>
      </c>
      <c r="C11" s="72">
        <v>668.896</v>
      </c>
      <c r="D11" s="72">
        <v>628.32</v>
      </c>
      <c r="E11" s="41"/>
      <c r="F11" s="75">
        <v>43</v>
      </c>
      <c r="G11" s="71">
        <v>1825.0128</v>
      </c>
      <c r="H11" s="72">
        <v>831.1872</v>
      </c>
      <c r="I11" s="72">
        <v>993.8256</v>
      </c>
      <c r="J11" s="55"/>
      <c r="K11" s="51"/>
    </row>
    <row r="12" spans="1:11" ht="12.75">
      <c r="A12" s="44">
        <f t="shared" si="0"/>
        <v>8</v>
      </c>
      <c r="B12" s="71">
        <v>1274.384</v>
      </c>
      <c r="C12" s="72">
        <v>658.928</v>
      </c>
      <c r="D12" s="72">
        <v>615.456</v>
      </c>
      <c r="E12" s="41"/>
      <c r="F12" s="75">
        <v>44</v>
      </c>
      <c r="G12" s="71">
        <v>1854.9104</v>
      </c>
      <c r="H12" s="72">
        <v>846.0592</v>
      </c>
      <c r="I12" s="72">
        <v>1008.8512</v>
      </c>
      <c r="J12" s="55"/>
      <c r="K12" s="51"/>
    </row>
    <row r="13" spans="1:11" ht="12.75">
      <c r="A13" s="44">
        <f t="shared" si="0"/>
        <v>9</v>
      </c>
      <c r="B13" s="71">
        <v>1255.8768</v>
      </c>
      <c r="C13" s="72">
        <v>651</v>
      </c>
      <c r="D13" s="72">
        <v>604.8768</v>
      </c>
      <c r="E13" s="41"/>
      <c r="F13" s="75">
        <v>45</v>
      </c>
      <c r="G13" s="71">
        <v>1882.2464</v>
      </c>
      <c r="H13" s="72">
        <v>858.9664</v>
      </c>
      <c r="I13" s="72">
        <v>1023.28</v>
      </c>
      <c r="J13" s="55"/>
      <c r="K13" s="51"/>
    </row>
    <row r="14" spans="1:11" ht="12.75">
      <c r="A14" s="44">
        <f t="shared" si="0"/>
        <v>10</v>
      </c>
      <c r="B14" s="71">
        <v>1240.92</v>
      </c>
      <c r="C14" s="73">
        <v>645.0704</v>
      </c>
      <c r="D14" s="73">
        <v>595.8496</v>
      </c>
      <c r="E14" s="41"/>
      <c r="F14" s="75">
        <v>46</v>
      </c>
      <c r="G14" s="71">
        <v>1911.4144</v>
      </c>
      <c r="H14" s="72">
        <v>872.9792</v>
      </c>
      <c r="I14" s="72">
        <v>1038.4352</v>
      </c>
      <c r="J14" s="55"/>
      <c r="K14" s="51"/>
    </row>
    <row r="15" spans="1:11" ht="12.75">
      <c r="A15" s="44">
        <f t="shared" si="0"/>
        <v>11</v>
      </c>
      <c r="B15" s="71">
        <v>1228.7392</v>
      </c>
      <c r="C15" s="73">
        <v>641.0976</v>
      </c>
      <c r="D15" s="73">
        <v>587.6416</v>
      </c>
      <c r="E15" s="41"/>
      <c r="F15" s="75">
        <v>47</v>
      </c>
      <c r="G15" s="71">
        <v>1926.0144</v>
      </c>
      <c r="H15" s="72">
        <v>878.2272</v>
      </c>
      <c r="I15" s="72">
        <v>1047.7872</v>
      </c>
      <c r="J15" s="55"/>
      <c r="K15" s="51"/>
    </row>
    <row r="16" spans="1:11" ht="12.75">
      <c r="A16" s="44">
        <f t="shared" si="0"/>
        <v>12</v>
      </c>
      <c r="B16" s="71">
        <v>1245.6512</v>
      </c>
      <c r="C16" s="73">
        <v>647.3056</v>
      </c>
      <c r="D16" s="73">
        <v>598.3456</v>
      </c>
      <c r="E16" s="41"/>
      <c r="F16" s="75">
        <v>48</v>
      </c>
      <c r="G16" s="71">
        <v>1916.5344</v>
      </c>
      <c r="H16" s="72">
        <v>868.8912</v>
      </c>
      <c r="I16" s="72">
        <v>1047.6432</v>
      </c>
      <c r="J16" s="55"/>
      <c r="K16" s="51"/>
    </row>
    <row r="17" spans="1:11" ht="12.75">
      <c r="A17" s="44">
        <f t="shared" si="0"/>
        <v>13</v>
      </c>
      <c r="B17" s="71">
        <v>1304.4272</v>
      </c>
      <c r="C17" s="73">
        <v>667.7856</v>
      </c>
      <c r="D17" s="73">
        <v>636.6416</v>
      </c>
      <c r="E17" s="41"/>
      <c r="F17" s="75">
        <v>49</v>
      </c>
      <c r="G17" s="71">
        <v>1890.7903999999999</v>
      </c>
      <c r="H17" s="72">
        <v>849.936</v>
      </c>
      <c r="I17" s="72">
        <v>1040.8544</v>
      </c>
      <c r="J17" s="55"/>
      <c r="K17" s="51"/>
    </row>
    <row r="18" spans="1:11" ht="12.75">
      <c r="A18" s="44">
        <f t="shared" si="0"/>
        <v>14</v>
      </c>
      <c r="B18" s="71">
        <v>1395.2624</v>
      </c>
      <c r="C18" s="73">
        <v>699.7408</v>
      </c>
      <c r="D18" s="73">
        <v>695.5216</v>
      </c>
      <c r="E18" s="41"/>
      <c r="F18" s="75">
        <v>50</v>
      </c>
      <c r="G18" s="71">
        <v>1868.0992</v>
      </c>
      <c r="H18" s="72">
        <v>833.0032</v>
      </c>
      <c r="I18" s="72">
        <v>1035.096</v>
      </c>
      <c r="J18" s="55"/>
      <c r="K18" s="51"/>
    </row>
    <row r="19" spans="1:11" ht="12.75">
      <c r="A19" s="44">
        <f t="shared" si="0"/>
        <v>15</v>
      </c>
      <c r="B19" s="71">
        <v>1484.4576</v>
      </c>
      <c r="C19" s="73">
        <v>731.6432</v>
      </c>
      <c r="D19" s="73">
        <v>752.8144</v>
      </c>
      <c r="E19" s="41"/>
      <c r="F19" s="75">
        <v>51</v>
      </c>
      <c r="G19" s="71">
        <v>1846.984</v>
      </c>
      <c r="H19" s="72">
        <v>816.7936</v>
      </c>
      <c r="I19" s="72">
        <v>1030.1904</v>
      </c>
      <c r="J19" s="55"/>
      <c r="K19" s="51"/>
    </row>
    <row r="20" spans="1:11" ht="12.75">
      <c r="A20" s="44">
        <f t="shared" si="0"/>
        <v>16</v>
      </c>
      <c r="B20" s="71">
        <v>1565.4048</v>
      </c>
      <c r="C20" s="73">
        <v>760.2304</v>
      </c>
      <c r="D20" s="73">
        <v>805.1744</v>
      </c>
      <c r="E20" s="41"/>
      <c r="F20" s="75">
        <v>52</v>
      </c>
      <c r="G20" s="71">
        <v>1819.344</v>
      </c>
      <c r="H20" s="72">
        <v>798.7696</v>
      </c>
      <c r="I20" s="72">
        <v>1020.5744</v>
      </c>
      <c r="J20" s="55"/>
      <c r="K20" s="51"/>
    </row>
    <row r="21" spans="1:11" ht="12.75">
      <c r="A21" s="44">
        <f t="shared" si="0"/>
        <v>17</v>
      </c>
      <c r="B21" s="71">
        <v>1693.5888</v>
      </c>
      <c r="C21" s="73">
        <v>809.8304</v>
      </c>
      <c r="D21" s="73">
        <v>883.7584</v>
      </c>
      <c r="E21" s="41"/>
      <c r="F21" s="75">
        <v>53</v>
      </c>
      <c r="G21" s="71">
        <v>1783.856</v>
      </c>
      <c r="H21" s="72">
        <v>779.1696</v>
      </c>
      <c r="I21" s="72">
        <v>1004.6864</v>
      </c>
      <c r="J21" s="55"/>
      <c r="K21" s="51"/>
    </row>
    <row r="22" spans="1:11" ht="12.75">
      <c r="A22" s="44">
        <f t="shared" si="0"/>
        <v>18</v>
      </c>
      <c r="B22" s="71">
        <v>1888.9328</v>
      </c>
      <c r="C22" s="73">
        <v>889.5984</v>
      </c>
      <c r="D22" s="73">
        <v>999.3344</v>
      </c>
      <c r="E22" s="41"/>
      <c r="F22" s="75">
        <v>54</v>
      </c>
      <c r="G22" s="71">
        <v>1744.7168000000001</v>
      </c>
      <c r="H22" s="72">
        <v>759.264</v>
      </c>
      <c r="I22" s="72">
        <v>985.4528</v>
      </c>
      <c r="J22" s="55"/>
      <c r="K22" s="51"/>
    </row>
    <row r="23" spans="1:11" ht="12.75">
      <c r="A23" s="44">
        <f t="shared" si="0"/>
        <v>19</v>
      </c>
      <c r="B23" s="71">
        <v>2119.616</v>
      </c>
      <c r="C23" s="73">
        <v>985.6976</v>
      </c>
      <c r="D23" s="73">
        <v>1133.9184</v>
      </c>
      <c r="E23" s="41"/>
      <c r="F23" s="75">
        <v>55</v>
      </c>
      <c r="G23" s="71">
        <v>1705.576</v>
      </c>
      <c r="H23" s="72">
        <v>739.1472</v>
      </c>
      <c r="I23" s="72">
        <v>966.4288</v>
      </c>
      <c r="J23" s="55"/>
      <c r="K23" s="51"/>
    </row>
    <row r="24" spans="1:11" ht="12.75">
      <c r="A24" s="44">
        <f t="shared" si="0"/>
        <v>20</v>
      </c>
      <c r="B24" s="71">
        <v>2339.7263999999996</v>
      </c>
      <c r="C24" s="73">
        <v>1077.168</v>
      </c>
      <c r="D24" s="73">
        <v>1262.5584</v>
      </c>
      <c r="E24" s="41"/>
      <c r="F24" s="75">
        <v>56</v>
      </c>
      <c r="G24" s="71">
        <v>1663.4592</v>
      </c>
      <c r="H24" s="72">
        <v>717.6752</v>
      </c>
      <c r="I24" s="72">
        <v>945.784</v>
      </c>
      <c r="J24" s="55"/>
      <c r="K24" s="51"/>
    </row>
    <row r="25" spans="1:11" ht="12.75">
      <c r="A25" s="44">
        <f t="shared" si="0"/>
        <v>21</v>
      </c>
      <c r="B25" s="71">
        <v>2565.4448</v>
      </c>
      <c r="C25" s="73">
        <v>1170.64</v>
      </c>
      <c r="D25" s="73">
        <v>1394.8048</v>
      </c>
      <c r="E25" s="41"/>
      <c r="F25" s="75">
        <v>57</v>
      </c>
      <c r="G25" s="71">
        <v>1638.5472</v>
      </c>
      <c r="H25" s="72">
        <v>704.4752</v>
      </c>
      <c r="I25" s="72">
        <v>934.072</v>
      </c>
      <c r="J25" s="55"/>
      <c r="K25" s="51"/>
    </row>
    <row r="26" spans="1:11" ht="12.75">
      <c r="A26" s="44">
        <f t="shared" si="0"/>
        <v>22</v>
      </c>
      <c r="B26" s="71">
        <v>2711.2208</v>
      </c>
      <c r="C26" s="73">
        <v>1232.712</v>
      </c>
      <c r="D26" s="73">
        <v>1478.5088</v>
      </c>
      <c r="E26" s="41"/>
      <c r="F26" s="75">
        <v>58</v>
      </c>
      <c r="G26" s="71">
        <v>1640.5472</v>
      </c>
      <c r="H26" s="72">
        <v>703.9952</v>
      </c>
      <c r="I26" s="72">
        <v>936.552</v>
      </c>
      <c r="J26" s="55"/>
      <c r="K26" s="51"/>
    </row>
    <row r="27" spans="1:11" ht="12.75">
      <c r="A27" s="44">
        <f t="shared" si="0"/>
        <v>23</v>
      </c>
      <c r="B27" s="71">
        <v>2732.0208000000002</v>
      </c>
      <c r="C27" s="73">
        <v>1245.4</v>
      </c>
      <c r="D27" s="73">
        <v>1486.6208</v>
      </c>
      <c r="E27" s="41"/>
      <c r="F27" s="75">
        <v>59</v>
      </c>
      <c r="G27" s="71">
        <v>1659.8703999999998</v>
      </c>
      <c r="H27" s="72">
        <v>711.7072</v>
      </c>
      <c r="I27" s="72">
        <v>948.1632</v>
      </c>
      <c r="J27" s="55"/>
      <c r="K27" s="51"/>
    </row>
    <row r="28" spans="1:11" ht="12.75">
      <c r="A28" s="44">
        <f t="shared" si="0"/>
        <v>24</v>
      </c>
      <c r="B28" s="71">
        <v>2667.5872</v>
      </c>
      <c r="C28" s="73">
        <v>1224.08</v>
      </c>
      <c r="D28" s="73">
        <v>1443.5072</v>
      </c>
      <c r="E28" s="41"/>
      <c r="F28" s="75">
        <v>60</v>
      </c>
      <c r="G28" s="71">
        <v>1675.8064</v>
      </c>
      <c r="H28" s="72">
        <v>717.8096</v>
      </c>
      <c r="I28" s="72">
        <v>957.9968</v>
      </c>
      <c r="J28" s="55"/>
      <c r="K28" s="51"/>
    </row>
    <row r="29" spans="1:11" ht="12.75">
      <c r="A29" s="44">
        <f t="shared" si="0"/>
        <v>25</v>
      </c>
      <c r="B29" s="71">
        <v>2607.4048000000003</v>
      </c>
      <c r="C29" s="73">
        <v>1204.4608</v>
      </c>
      <c r="D29" s="73">
        <v>1402.944</v>
      </c>
      <c r="E29" s="41"/>
      <c r="F29" s="75">
        <v>61</v>
      </c>
      <c r="G29" s="71">
        <v>1690.8000000000002</v>
      </c>
      <c r="H29" s="72">
        <v>723.272</v>
      </c>
      <c r="I29" s="72">
        <v>967.528</v>
      </c>
      <c r="J29" s="55"/>
      <c r="K29" s="51"/>
    </row>
    <row r="30" spans="1:11" ht="12.75">
      <c r="A30" s="44">
        <f t="shared" si="0"/>
        <v>26</v>
      </c>
      <c r="B30" s="71">
        <v>2539.2272000000003</v>
      </c>
      <c r="C30" s="73">
        <v>1182.2192</v>
      </c>
      <c r="D30" s="73">
        <v>1357.008</v>
      </c>
      <c r="E30" s="41"/>
      <c r="F30" s="75">
        <v>62</v>
      </c>
      <c r="G30" s="71">
        <v>1704.56</v>
      </c>
      <c r="H30" s="72">
        <v>728.392</v>
      </c>
      <c r="I30" s="72">
        <v>976.168</v>
      </c>
      <c r="J30" s="55"/>
      <c r="K30" s="51"/>
    </row>
    <row r="31" spans="1:11" ht="12.75">
      <c r="A31" s="44">
        <f t="shared" si="0"/>
        <v>27</v>
      </c>
      <c r="B31" s="71">
        <v>2457.5472</v>
      </c>
      <c r="C31" s="73">
        <v>1151.1312</v>
      </c>
      <c r="D31" s="73">
        <v>1306.416</v>
      </c>
      <c r="E31" s="41"/>
      <c r="F31" s="75">
        <v>63</v>
      </c>
      <c r="G31" s="71">
        <v>1714.304</v>
      </c>
      <c r="H31" s="72">
        <v>732.008</v>
      </c>
      <c r="I31" s="72">
        <v>982.296</v>
      </c>
      <c r="J31" s="55"/>
      <c r="K31" s="51"/>
    </row>
    <row r="32" spans="1:11" ht="12.75">
      <c r="A32" s="44">
        <f t="shared" si="0"/>
        <v>28</v>
      </c>
      <c r="B32" s="71">
        <v>2370.4431999999997</v>
      </c>
      <c r="C32" s="73">
        <v>1112.5952</v>
      </c>
      <c r="D32" s="73">
        <v>1257.848</v>
      </c>
      <c r="E32" s="41"/>
      <c r="F32" s="75">
        <v>64</v>
      </c>
      <c r="G32" s="71">
        <v>1719.5296</v>
      </c>
      <c r="H32" s="72">
        <v>733.5184</v>
      </c>
      <c r="I32" s="72">
        <v>986.0112</v>
      </c>
      <c r="J32" s="55"/>
      <c r="K32" s="51"/>
    </row>
    <row r="33" spans="1:11" ht="12.75">
      <c r="A33" s="44">
        <f t="shared" si="0"/>
        <v>29</v>
      </c>
      <c r="B33" s="71">
        <v>2280.3776</v>
      </c>
      <c r="C33" s="73">
        <v>1069.5936</v>
      </c>
      <c r="D33" s="73">
        <v>1210.784</v>
      </c>
      <c r="E33" s="41"/>
      <c r="F33" s="75">
        <v>65</v>
      </c>
      <c r="G33" s="71">
        <v>1723.5088</v>
      </c>
      <c r="H33" s="72">
        <v>734.4832</v>
      </c>
      <c r="I33" s="72">
        <v>989.0256</v>
      </c>
      <c r="J33" s="55"/>
      <c r="K33" s="51"/>
    </row>
    <row r="34" spans="1:11" ht="12.75">
      <c r="A34" s="44">
        <f t="shared" si="0"/>
        <v>30</v>
      </c>
      <c r="B34" s="71">
        <v>2179.536</v>
      </c>
      <c r="C34" s="73">
        <v>1022.3664</v>
      </c>
      <c r="D34" s="73">
        <v>1157.1696</v>
      </c>
      <c r="E34" s="41"/>
      <c r="F34" s="75">
        <v>66</v>
      </c>
      <c r="G34" s="71">
        <v>1726.7776</v>
      </c>
      <c r="H34" s="72">
        <v>735.7904</v>
      </c>
      <c r="I34" s="72">
        <v>990.9872</v>
      </c>
      <c r="J34" s="55"/>
      <c r="K34" s="51"/>
    </row>
    <row r="35" spans="1:11" ht="12.75">
      <c r="A35" s="44">
        <f t="shared" si="0"/>
        <v>31</v>
      </c>
      <c r="B35" s="71">
        <v>2066.8432000000003</v>
      </c>
      <c r="C35" s="73">
        <v>969.2528</v>
      </c>
      <c r="D35" s="73">
        <v>1097.5904</v>
      </c>
      <c r="E35" s="41"/>
      <c r="F35" s="75">
        <v>67</v>
      </c>
      <c r="G35" s="71">
        <v>1715.4336</v>
      </c>
      <c r="H35" s="72">
        <v>727.3744</v>
      </c>
      <c r="I35" s="72">
        <v>988.0592</v>
      </c>
      <c r="J35" s="55"/>
      <c r="K35" s="51"/>
    </row>
    <row r="36" spans="1:11" ht="12.75">
      <c r="A36" s="44">
        <f t="shared" si="0"/>
        <v>32</v>
      </c>
      <c r="B36" s="71">
        <v>1982.6671999999999</v>
      </c>
      <c r="C36" s="73">
        <v>930.7488</v>
      </c>
      <c r="D36" s="73">
        <v>1051.9184</v>
      </c>
      <c r="E36" s="41"/>
      <c r="F36" s="75">
        <v>68</v>
      </c>
      <c r="G36" s="71">
        <v>1683.2496</v>
      </c>
      <c r="H36" s="72">
        <v>704.7584</v>
      </c>
      <c r="I36" s="72">
        <v>978.4912</v>
      </c>
      <c r="J36" s="55"/>
      <c r="K36" s="51"/>
    </row>
    <row r="37" spans="1:11" ht="12.75">
      <c r="A37" s="44">
        <f t="shared" si="0"/>
        <v>33</v>
      </c>
      <c r="B37" s="84">
        <v>1945.5312</v>
      </c>
      <c r="C37" s="85">
        <v>916.5888</v>
      </c>
      <c r="D37" s="85">
        <v>1028.9424</v>
      </c>
      <c r="E37" s="82"/>
      <c r="F37" s="86">
        <v>69</v>
      </c>
      <c r="G37" s="84">
        <v>1636.0304</v>
      </c>
      <c r="H37" s="87">
        <v>672.5936</v>
      </c>
      <c r="I37" s="87">
        <v>963.4368</v>
      </c>
      <c r="J37" s="55"/>
      <c r="K37" s="51"/>
    </row>
    <row r="38" spans="1:11" ht="12.75">
      <c r="A38" s="44">
        <f t="shared" si="0"/>
        <v>34</v>
      </c>
      <c r="B38" s="76">
        <v>1939.4224</v>
      </c>
      <c r="C38" s="77">
        <v>918.0432</v>
      </c>
      <c r="D38" s="77">
        <v>1021.3792</v>
      </c>
      <c r="E38" s="79"/>
      <c r="F38" s="78" t="s">
        <v>59</v>
      </c>
      <c r="G38" s="77">
        <v>23097</v>
      </c>
      <c r="H38" s="77">
        <v>8024</v>
      </c>
      <c r="I38" s="77">
        <v>15073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 J4 S4:IV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N19" sqref="N18:N19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96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80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193790</v>
      </c>
      <c r="C3" s="72">
        <f>SUM(C4:C38,H3:H38)</f>
        <v>91816.00000000001</v>
      </c>
      <c r="D3" s="72">
        <f>SUM(D4:D38,I3:I38)</f>
        <v>101974.00000000001</v>
      </c>
      <c r="E3" s="41"/>
      <c r="F3" s="75">
        <v>35</v>
      </c>
      <c r="G3" s="71">
        <v>2901.1072000000004</v>
      </c>
      <c r="H3" s="72">
        <v>1444.6656</v>
      </c>
      <c r="I3" s="72">
        <v>1456.4416</v>
      </c>
      <c r="J3" s="55"/>
      <c r="K3" s="51"/>
    </row>
    <row r="4" spans="1:11" ht="12.75">
      <c r="A4" s="44" t="s">
        <v>11</v>
      </c>
      <c r="B4" s="71">
        <v>2264.1504</v>
      </c>
      <c r="C4" s="72">
        <v>1192.04</v>
      </c>
      <c r="D4" s="72">
        <v>1072.1104</v>
      </c>
      <c r="E4" s="41"/>
      <c r="F4" s="75">
        <v>36</v>
      </c>
      <c r="G4" s="71">
        <v>2953.4143999999997</v>
      </c>
      <c r="H4" s="72">
        <v>1454.2912</v>
      </c>
      <c r="I4" s="72">
        <v>1499.1232</v>
      </c>
      <c r="J4" s="55"/>
      <c r="K4" s="51"/>
    </row>
    <row r="5" spans="1:11" ht="12.75">
      <c r="A5" s="44">
        <f>A4+1</f>
        <v>1</v>
      </c>
      <c r="B5" s="71">
        <v>2270.672</v>
      </c>
      <c r="C5" s="72">
        <v>1194.984</v>
      </c>
      <c r="D5" s="72">
        <v>1075.688</v>
      </c>
      <c r="E5" s="41"/>
      <c r="F5" s="75">
        <v>37</v>
      </c>
      <c r="G5" s="71">
        <v>2981.2544</v>
      </c>
      <c r="H5" s="72">
        <v>1458.6992</v>
      </c>
      <c r="I5" s="72">
        <v>1522.5552</v>
      </c>
      <c r="J5" s="55"/>
      <c r="K5" s="51"/>
    </row>
    <row r="6" spans="1:11" ht="12.75">
      <c r="A6" s="44">
        <f aca="true" t="shared" si="0" ref="A6:A38">A5+1</f>
        <v>2</v>
      </c>
      <c r="B6" s="71">
        <v>2274.008</v>
      </c>
      <c r="C6" s="72">
        <v>1196.448</v>
      </c>
      <c r="D6" s="72">
        <v>1077.56</v>
      </c>
      <c r="E6" s="41"/>
      <c r="F6" s="75">
        <v>38</v>
      </c>
      <c r="G6" s="71">
        <v>2969.4224000000004</v>
      </c>
      <c r="H6" s="72">
        <v>1454.9552</v>
      </c>
      <c r="I6" s="72">
        <v>1514.4672</v>
      </c>
      <c r="J6" s="55"/>
      <c r="K6" s="51"/>
    </row>
    <row r="7" spans="1:11" ht="12.75">
      <c r="A7" s="44">
        <f t="shared" si="0"/>
        <v>3</v>
      </c>
      <c r="B7" s="71">
        <v>2274.736</v>
      </c>
      <c r="C7" s="72">
        <v>1196.664</v>
      </c>
      <c r="D7" s="72">
        <v>1078.072</v>
      </c>
      <c r="E7" s="41"/>
      <c r="F7" s="75">
        <v>39</v>
      </c>
      <c r="G7" s="71">
        <v>2931.8016</v>
      </c>
      <c r="H7" s="72">
        <v>1445.3888</v>
      </c>
      <c r="I7" s="72">
        <v>1486.4128</v>
      </c>
      <c r="J7" s="55"/>
      <c r="K7" s="51"/>
    </row>
    <row r="8" spans="1:11" ht="12.75">
      <c r="A8" s="44">
        <f t="shared" si="0"/>
        <v>4</v>
      </c>
      <c r="B8" s="71">
        <v>2273.4336000000003</v>
      </c>
      <c r="C8" s="72">
        <v>1195.864</v>
      </c>
      <c r="D8" s="72">
        <v>1077.5696</v>
      </c>
      <c r="E8" s="41"/>
      <c r="F8" s="75">
        <v>40</v>
      </c>
      <c r="G8" s="71">
        <v>2895.0352000000003</v>
      </c>
      <c r="H8" s="72">
        <v>1434.5424</v>
      </c>
      <c r="I8" s="72">
        <v>1460.4928</v>
      </c>
      <c r="J8" s="55"/>
      <c r="K8" s="51"/>
    </row>
    <row r="9" spans="1:11" ht="12.75">
      <c r="A9" s="44">
        <f t="shared" si="0"/>
        <v>5</v>
      </c>
      <c r="B9" s="71">
        <v>2270.6784</v>
      </c>
      <c r="C9" s="72">
        <v>1194.28</v>
      </c>
      <c r="D9" s="72">
        <v>1076.3984</v>
      </c>
      <c r="E9" s="41"/>
      <c r="F9" s="75">
        <v>41</v>
      </c>
      <c r="G9" s="71">
        <v>2850.8608</v>
      </c>
      <c r="H9" s="72">
        <v>1420.6416</v>
      </c>
      <c r="I9" s="72">
        <v>1430.2192</v>
      </c>
      <c r="J9" s="55"/>
      <c r="K9" s="51"/>
    </row>
    <row r="10" spans="1:11" ht="12.75">
      <c r="A10" s="44">
        <f t="shared" si="0"/>
        <v>6</v>
      </c>
      <c r="B10" s="71">
        <v>2267.048</v>
      </c>
      <c r="C10" s="72">
        <v>1192.144</v>
      </c>
      <c r="D10" s="72">
        <v>1074.904</v>
      </c>
      <c r="E10" s="41"/>
      <c r="F10" s="75">
        <v>42</v>
      </c>
      <c r="G10" s="71">
        <v>2819.1728000000003</v>
      </c>
      <c r="H10" s="72">
        <v>1407.5856</v>
      </c>
      <c r="I10" s="72">
        <v>1411.5872</v>
      </c>
      <c r="J10" s="55"/>
      <c r="K10" s="51"/>
    </row>
    <row r="11" spans="1:11" ht="12.75">
      <c r="A11" s="44">
        <f t="shared" si="0"/>
        <v>7</v>
      </c>
      <c r="B11" s="71">
        <v>2263.12</v>
      </c>
      <c r="C11" s="72">
        <v>1189.688</v>
      </c>
      <c r="D11" s="72">
        <v>1073.432</v>
      </c>
      <c r="E11" s="41"/>
      <c r="F11" s="75">
        <v>43</v>
      </c>
      <c r="G11" s="71">
        <v>2811.6048</v>
      </c>
      <c r="H11" s="72">
        <v>1397.4896</v>
      </c>
      <c r="I11" s="72">
        <v>1414.1152</v>
      </c>
      <c r="J11" s="55"/>
      <c r="K11" s="51"/>
    </row>
    <row r="12" spans="1:11" ht="12.75">
      <c r="A12" s="44">
        <f t="shared" si="0"/>
        <v>8</v>
      </c>
      <c r="B12" s="71">
        <v>2259.4719999999998</v>
      </c>
      <c r="C12" s="72">
        <v>1187.144</v>
      </c>
      <c r="D12" s="72">
        <v>1072.328</v>
      </c>
      <c r="E12" s="41"/>
      <c r="F12" s="75">
        <v>44</v>
      </c>
      <c r="G12" s="71">
        <v>2816.3264</v>
      </c>
      <c r="H12" s="72">
        <v>1387.7408</v>
      </c>
      <c r="I12" s="72">
        <v>1428.5856</v>
      </c>
      <c r="J12" s="55"/>
      <c r="K12" s="51"/>
    </row>
    <row r="13" spans="1:11" ht="12.75">
      <c r="A13" s="44">
        <f t="shared" si="0"/>
        <v>9</v>
      </c>
      <c r="B13" s="71">
        <v>2256.6816</v>
      </c>
      <c r="C13" s="72">
        <v>1184.744</v>
      </c>
      <c r="D13" s="72">
        <v>1071.9376</v>
      </c>
      <c r="E13" s="41"/>
      <c r="F13" s="75">
        <v>45</v>
      </c>
      <c r="G13" s="71">
        <v>2812.496</v>
      </c>
      <c r="H13" s="72">
        <v>1375.08</v>
      </c>
      <c r="I13" s="72">
        <v>1437.416</v>
      </c>
      <c r="J13" s="55"/>
      <c r="K13" s="51"/>
    </row>
    <row r="14" spans="1:11" ht="12.75">
      <c r="A14" s="44">
        <f t="shared" si="0"/>
        <v>10</v>
      </c>
      <c r="B14" s="71">
        <v>2256.5568000000003</v>
      </c>
      <c r="C14" s="73">
        <v>1183.5024</v>
      </c>
      <c r="D14" s="73">
        <v>1073.0544</v>
      </c>
      <c r="E14" s="41"/>
      <c r="F14" s="75">
        <v>46</v>
      </c>
      <c r="G14" s="71">
        <v>2807.4287999999997</v>
      </c>
      <c r="H14" s="72">
        <v>1361.9216</v>
      </c>
      <c r="I14" s="72">
        <v>1445.5072</v>
      </c>
      <c r="J14" s="55"/>
      <c r="K14" s="51"/>
    </row>
    <row r="15" spans="1:11" ht="12.75">
      <c r="A15" s="44">
        <f t="shared" si="0"/>
        <v>11</v>
      </c>
      <c r="B15" s="71">
        <v>2260.9056</v>
      </c>
      <c r="C15" s="73">
        <v>1184.4336</v>
      </c>
      <c r="D15" s="73">
        <v>1076.472</v>
      </c>
      <c r="E15" s="41"/>
      <c r="F15" s="75">
        <v>47</v>
      </c>
      <c r="G15" s="71">
        <v>2778.0368</v>
      </c>
      <c r="H15" s="72">
        <v>1337.5376</v>
      </c>
      <c r="I15" s="72">
        <v>1440.4992</v>
      </c>
      <c r="J15" s="55"/>
      <c r="K15" s="51"/>
    </row>
    <row r="16" spans="1:11" ht="12.75">
      <c r="A16" s="44">
        <f t="shared" si="0"/>
        <v>12</v>
      </c>
      <c r="B16" s="71">
        <v>2264.1536</v>
      </c>
      <c r="C16" s="73">
        <v>1183.8576</v>
      </c>
      <c r="D16" s="73">
        <v>1080.296</v>
      </c>
      <c r="E16" s="41"/>
      <c r="F16" s="75">
        <v>48</v>
      </c>
      <c r="G16" s="71">
        <v>2711.7407999999996</v>
      </c>
      <c r="H16" s="72">
        <v>1296.8256</v>
      </c>
      <c r="I16" s="72">
        <v>1414.9152</v>
      </c>
      <c r="J16" s="55"/>
      <c r="K16" s="51"/>
    </row>
    <row r="17" spans="1:11" ht="12.75">
      <c r="A17" s="44">
        <f t="shared" si="0"/>
        <v>13</v>
      </c>
      <c r="B17" s="71">
        <v>2264.4176</v>
      </c>
      <c r="C17" s="73">
        <v>1180.4416</v>
      </c>
      <c r="D17" s="73">
        <v>1083.976</v>
      </c>
      <c r="E17" s="41"/>
      <c r="F17" s="75">
        <v>49</v>
      </c>
      <c r="G17" s="71">
        <v>2621.2976</v>
      </c>
      <c r="H17" s="72">
        <v>1245.6352</v>
      </c>
      <c r="I17" s="72">
        <v>1375.6624</v>
      </c>
      <c r="J17" s="55"/>
      <c r="K17" s="51"/>
    </row>
    <row r="18" spans="1:11" ht="12.75">
      <c r="A18" s="44">
        <f t="shared" si="0"/>
        <v>14</v>
      </c>
      <c r="B18" s="71">
        <v>2265.9664000000002</v>
      </c>
      <c r="C18" s="73">
        <v>1176.7648</v>
      </c>
      <c r="D18" s="73">
        <v>1089.2016</v>
      </c>
      <c r="E18" s="41"/>
      <c r="F18" s="75">
        <v>50</v>
      </c>
      <c r="G18" s="71">
        <v>2533.0768</v>
      </c>
      <c r="H18" s="72">
        <v>1194.7472</v>
      </c>
      <c r="I18" s="72">
        <v>1338.3296</v>
      </c>
      <c r="J18" s="55"/>
      <c r="K18" s="51"/>
    </row>
    <row r="19" spans="1:11" ht="12.75">
      <c r="A19" s="44">
        <f t="shared" si="0"/>
        <v>15</v>
      </c>
      <c r="B19" s="71">
        <v>2270.1904000000004</v>
      </c>
      <c r="C19" s="73">
        <v>1174.5232</v>
      </c>
      <c r="D19" s="73">
        <v>1095.6672</v>
      </c>
      <c r="E19" s="41"/>
      <c r="F19" s="75">
        <v>51</v>
      </c>
      <c r="G19" s="71">
        <v>2443.0447999999997</v>
      </c>
      <c r="H19" s="72">
        <v>1141.8</v>
      </c>
      <c r="I19" s="72">
        <v>1301.2448</v>
      </c>
      <c r="J19" s="55"/>
      <c r="K19" s="51"/>
    </row>
    <row r="20" spans="1:11" ht="12.75">
      <c r="A20" s="44">
        <f t="shared" si="0"/>
        <v>16</v>
      </c>
      <c r="B20" s="71">
        <v>2271.0976</v>
      </c>
      <c r="C20" s="73">
        <v>1170.7184</v>
      </c>
      <c r="D20" s="73">
        <v>1100.3792</v>
      </c>
      <c r="E20" s="41"/>
      <c r="F20" s="75">
        <v>52</v>
      </c>
      <c r="G20" s="71">
        <v>2356.7007999999996</v>
      </c>
      <c r="H20" s="72">
        <v>1094.272</v>
      </c>
      <c r="I20" s="72">
        <v>1262.4288</v>
      </c>
      <c r="J20" s="55"/>
      <c r="K20" s="51"/>
    </row>
    <row r="21" spans="1:11" ht="12.75">
      <c r="A21" s="44">
        <f t="shared" si="0"/>
        <v>17</v>
      </c>
      <c r="B21" s="71">
        <v>2302.1136</v>
      </c>
      <c r="C21" s="73">
        <v>1181.7344</v>
      </c>
      <c r="D21" s="73">
        <v>1120.3792</v>
      </c>
      <c r="E21" s="41"/>
      <c r="F21" s="75">
        <v>53</v>
      </c>
      <c r="G21" s="71">
        <v>2279.8448</v>
      </c>
      <c r="H21" s="72">
        <v>1056.912</v>
      </c>
      <c r="I21" s="72">
        <v>1222.9328</v>
      </c>
      <c r="J21" s="55"/>
      <c r="K21" s="51"/>
    </row>
    <row r="22" spans="1:11" ht="12.75">
      <c r="A22" s="44">
        <f t="shared" si="0"/>
        <v>18</v>
      </c>
      <c r="B22" s="71">
        <v>2378.1856</v>
      </c>
      <c r="C22" s="73">
        <v>1215.0464</v>
      </c>
      <c r="D22" s="73">
        <v>1163.1392</v>
      </c>
      <c r="E22" s="41"/>
      <c r="F22" s="75">
        <v>54</v>
      </c>
      <c r="G22" s="71">
        <v>2210.3328</v>
      </c>
      <c r="H22" s="72">
        <v>1026.2688</v>
      </c>
      <c r="I22" s="72">
        <v>1184.064</v>
      </c>
      <c r="J22" s="55"/>
      <c r="K22" s="51"/>
    </row>
    <row r="23" spans="1:11" ht="12.75">
      <c r="A23" s="44">
        <f t="shared" si="0"/>
        <v>19</v>
      </c>
      <c r="B23" s="71">
        <v>2481.4128</v>
      </c>
      <c r="C23" s="73">
        <v>1261.9776</v>
      </c>
      <c r="D23" s="73">
        <v>1219.4352</v>
      </c>
      <c r="E23" s="41"/>
      <c r="F23" s="75">
        <v>55</v>
      </c>
      <c r="G23" s="71">
        <v>2139.568</v>
      </c>
      <c r="H23" s="72">
        <v>994.472</v>
      </c>
      <c r="I23" s="72">
        <v>1145.096</v>
      </c>
      <c r="J23" s="55"/>
      <c r="K23" s="51"/>
    </row>
    <row r="24" spans="1:11" ht="12.75">
      <c r="A24" s="44">
        <f t="shared" si="0"/>
        <v>20</v>
      </c>
      <c r="B24" s="71">
        <v>2580.3136</v>
      </c>
      <c r="C24" s="73">
        <v>1306.96</v>
      </c>
      <c r="D24" s="73">
        <v>1273.3536</v>
      </c>
      <c r="E24" s="41"/>
      <c r="F24" s="75">
        <v>56</v>
      </c>
      <c r="G24" s="71">
        <v>2068.4864000000002</v>
      </c>
      <c r="H24" s="72">
        <v>963.4912</v>
      </c>
      <c r="I24" s="72">
        <v>1104.9952</v>
      </c>
      <c r="J24" s="55"/>
      <c r="K24" s="51"/>
    </row>
    <row r="25" spans="1:11" ht="12.75">
      <c r="A25" s="44">
        <f t="shared" si="0"/>
        <v>21</v>
      </c>
      <c r="B25" s="71">
        <v>2682.824</v>
      </c>
      <c r="C25" s="73">
        <v>1353.808</v>
      </c>
      <c r="D25" s="73">
        <v>1329.016</v>
      </c>
      <c r="E25" s="41"/>
      <c r="F25" s="75">
        <v>57</v>
      </c>
      <c r="G25" s="71">
        <v>2008.1424000000002</v>
      </c>
      <c r="H25" s="72">
        <v>932.2912</v>
      </c>
      <c r="I25" s="72">
        <v>1075.8512</v>
      </c>
      <c r="J25" s="55"/>
      <c r="K25" s="51"/>
    </row>
    <row r="26" spans="1:11" ht="12.75">
      <c r="A26" s="44">
        <f t="shared" si="0"/>
        <v>22</v>
      </c>
      <c r="B26" s="71">
        <v>2760.112</v>
      </c>
      <c r="C26" s="73">
        <v>1389.536</v>
      </c>
      <c r="D26" s="73">
        <v>1370.576</v>
      </c>
      <c r="E26" s="41"/>
      <c r="F26" s="75">
        <v>58</v>
      </c>
      <c r="G26" s="71">
        <v>1962.9424</v>
      </c>
      <c r="H26" s="72">
        <v>899.6992</v>
      </c>
      <c r="I26" s="72">
        <v>1063.2432</v>
      </c>
      <c r="J26" s="55"/>
      <c r="K26" s="51"/>
    </row>
    <row r="27" spans="1:11" ht="12.75">
      <c r="A27" s="44">
        <f t="shared" si="0"/>
        <v>23</v>
      </c>
      <c r="B27" s="71">
        <v>2795.16</v>
      </c>
      <c r="C27" s="73">
        <v>1406.328</v>
      </c>
      <c r="D27" s="73">
        <v>1388.832</v>
      </c>
      <c r="E27" s="41"/>
      <c r="F27" s="75">
        <v>59</v>
      </c>
      <c r="G27" s="71">
        <v>1928.8608</v>
      </c>
      <c r="H27" s="72">
        <v>867.0464</v>
      </c>
      <c r="I27" s="72">
        <v>1061.8144</v>
      </c>
      <c r="J27" s="55"/>
      <c r="K27" s="51"/>
    </row>
    <row r="28" spans="1:11" ht="12.75">
      <c r="A28" s="44">
        <f t="shared" si="0"/>
        <v>24</v>
      </c>
      <c r="B28" s="71">
        <v>2801.5904</v>
      </c>
      <c r="C28" s="73">
        <v>1410.368</v>
      </c>
      <c r="D28" s="73">
        <v>1391.2224</v>
      </c>
      <c r="E28" s="41"/>
      <c r="F28" s="75">
        <v>60</v>
      </c>
      <c r="G28" s="71">
        <v>1895.7087999999999</v>
      </c>
      <c r="H28" s="72">
        <v>835.9408</v>
      </c>
      <c r="I28" s="72">
        <v>1059.768</v>
      </c>
      <c r="J28" s="55"/>
      <c r="K28" s="51"/>
    </row>
    <row r="29" spans="1:11" ht="12.75">
      <c r="A29" s="44">
        <f t="shared" si="0"/>
        <v>25</v>
      </c>
      <c r="B29" s="71">
        <v>2812.4496</v>
      </c>
      <c r="C29" s="73">
        <v>1416.3104</v>
      </c>
      <c r="D29" s="73">
        <v>1396.1392</v>
      </c>
      <c r="E29" s="41"/>
      <c r="F29" s="75">
        <v>61</v>
      </c>
      <c r="G29" s="71">
        <v>1863.416</v>
      </c>
      <c r="H29" s="72">
        <v>804.9856</v>
      </c>
      <c r="I29" s="72">
        <v>1058.4304</v>
      </c>
      <c r="J29" s="55"/>
      <c r="K29" s="51"/>
    </row>
    <row r="30" spans="1:11" ht="12.75">
      <c r="A30" s="44">
        <f t="shared" si="0"/>
        <v>26</v>
      </c>
      <c r="B30" s="71">
        <v>2824.016</v>
      </c>
      <c r="C30" s="73">
        <v>1422.0096</v>
      </c>
      <c r="D30" s="73">
        <v>1402.0064</v>
      </c>
      <c r="E30" s="41"/>
      <c r="F30" s="75">
        <v>62</v>
      </c>
      <c r="G30" s="71">
        <v>1838.536</v>
      </c>
      <c r="H30" s="72">
        <v>780.1376</v>
      </c>
      <c r="I30" s="72">
        <v>1058.3984</v>
      </c>
      <c r="J30" s="55"/>
      <c r="K30" s="51"/>
    </row>
    <row r="31" spans="1:11" ht="12.75">
      <c r="A31" s="44">
        <f t="shared" si="0"/>
        <v>27</v>
      </c>
      <c r="B31" s="71">
        <v>2826.328</v>
      </c>
      <c r="C31" s="73">
        <v>1424.8976</v>
      </c>
      <c r="D31" s="73">
        <v>1401.4304</v>
      </c>
      <c r="E31" s="41"/>
      <c r="F31" s="75">
        <v>63</v>
      </c>
      <c r="G31" s="71">
        <v>1822.624</v>
      </c>
      <c r="H31" s="72">
        <v>764.1776</v>
      </c>
      <c r="I31" s="72">
        <v>1058.4464</v>
      </c>
      <c r="J31" s="55"/>
      <c r="K31" s="51"/>
    </row>
    <row r="32" spans="1:11" ht="12.75">
      <c r="A32" s="44">
        <f t="shared" si="0"/>
        <v>28</v>
      </c>
      <c r="B32" s="71">
        <v>2818.672</v>
      </c>
      <c r="C32" s="73">
        <v>1425.4176</v>
      </c>
      <c r="D32" s="73">
        <v>1393.2544</v>
      </c>
      <c r="E32" s="41"/>
      <c r="F32" s="75">
        <v>64</v>
      </c>
      <c r="G32" s="71">
        <v>1811.7152</v>
      </c>
      <c r="H32" s="72">
        <v>753.7584</v>
      </c>
      <c r="I32" s="72">
        <v>1057.9568</v>
      </c>
      <c r="J32" s="55"/>
      <c r="K32" s="51"/>
    </row>
    <row r="33" spans="1:11" ht="12.75">
      <c r="A33" s="44">
        <f t="shared" si="0"/>
        <v>29</v>
      </c>
      <c r="B33" s="71">
        <v>2805.5344</v>
      </c>
      <c r="C33" s="73">
        <v>1424.3648</v>
      </c>
      <c r="D33" s="73">
        <v>1381.1696</v>
      </c>
      <c r="E33" s="41"/>
      <c r="F33" s="75">
        <v>65</v>
      </c>
      <c r="G33" s="71">
        <v>1801.1599999999999</v>
      </c>
      <c r="H33" s="72">
        <v>742.9696</v>
      </c>
      <c r="I33" s="72">
        <v>1058.1904</v>
      </c>
      <c r="J33" s="55"/>
      <c r="K33" s="51"/>
    </row>
    <row r="34" spans="1:11" ht="12.75">
      <c r="A34" s="44">
        <f t="shared" si="0"/>
        <v>30</v>
      </c>
      <c r="B34" s="71">
        <v>2788.5456000000004</v>
      </c>
      <c r="C34" s="73">
        <v>1421.2624</v>
      </c>
      <c r="D34" s="73">
        <v>1367.2832</v>
      </c>
      <c r="E34" s="41"/>
      <c r="F34" s="75">
        <v>66</v>
      </c>
      <c r="G34" s="71">
        <v>1792.9328</v>
      </c>
      <c r="H34" s="72">
        <v>733.2544</v>
      </c>
      <c r="I34" s="72">
        <v>1059.6784</v>
      </c>
      <c r="J34" s="55"/>
      <c r="K34" s="51"/>
    </row>
    <row r="35" spans="1:11" ht="12.75">
      <c r="A35" s="44">
        <f t="shared" si="0"/>
        <v>31</v>
      </c>
      <c r="B35" s="71">
        <v>2763.096</v>
      </c>
      <c r="C35" s="73">
        <v>1415.2112</v>
      </c>
      <c r="D35" s="73">
        <v>1347.8848</v>
      </c>
      <c r="E35" s="41"/>
      <c r="F35" s="75">
        <v>67</v>
      </c>
      <c r="G35" s="71">
        <v>1773.2448</v>
      </c>
      <c r="H35" s="72">
        <v>719.3744</v>
      </c>
      <c r="I35" s="72">
        <v>1053.8704</v>
      </c>
      <c r="J35" s="55"/>
      <c r="K35" s="51"/>
    </row>
    <row r="36" spans="1:11" ht="12.75">
      <c r="A36" s="44">
        <f t="shared" si="0"/>
        <v>32</v>
      </c>
      <c r="B36" s="71">
        <v>2760.432</v>
      </c>
      <c r="C36" s="73">
        <v>1414.2112</v>
      </c>
      <c r="D36" s="73">
        <v>1346.2208</v>
      </c>
      <c r="E36" s="41"/>
      <c r="F36" s="75">
        <v>68</v>
      </c>
      <c r="G36" s="71">
        <v>1735.0848</v>
      </c>
      <c r="H36" s="72">
        <v>698.2064</v>
      </c>
      <c r="I36" s="72">
        <v>1036.8784</v>
      </c>
      <c r="J36" s="55"/>
      <c r="K36" s="51"/>
    </row>
    <row r="37" spans="1:11" ht="12.75">
      <c r="A37" s="44">
        <f t="shared" si="0"/>
        <v>33</v>
      </c>
      <c r="B37" s="71">
        <v>2794.9120000000003</v>
      </c>
      <c r="C37" s="73">
        <v>1421.8832</v>
      </c>
      <c r="D37" s="73">
        <v>1373.0288</v>
      </c>
      <c r="E37" s="41"/>
      <c r="F37" s="75">
        <v>69</v>
      </c>
      <c r="G37" s="71">
        <v>1684.5776</v>
      </c>
      <c r="H37" s="72">
        <v>672.1952</v>
      </c>
      <c r="I37" s="72">
        <v>1012.3824</v>
      </c>
      <c r="J37" s="55"/>
      <c r="K37" s="51"/>
    </row>
    <row r="38" spans="1:11" ht="12.75">
      <c r="A38" s="44">
        <f t="shared" si="0"/>
        <v>34</v>
      </c>
      <c r="B38" s="76">
        <v>2851.0144</v>
      </c>
      <c r="C38" s="77">
        <v>1434.432</v>
      </c>
      <c r="D38" s="77">
        <v>1416.5824</v>
      </c>
      <c r="E38" s="79"/>
      <c r="F38" s="78" t="s">
        <v>59</v>
      </c>
      <c r="G38" s="77">
        <v>23825</v>
      </c>
      <c r="H38" s="77">
        <v>8293</v>
      </c>
      <c r="I38" s="77">
        <v>15532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  <row r="40" spans="1:4" ht="12.75">
      <c r="A40" s="44"/>
      <c r="B40" s="43"/>
      <c r="C40" s="43"/>
      <c r="D40" s="43"/>
    </row>
    <row r="41" spans="1:4" ht="12.75">
      <c r="A41" s="44"/>
      <c r="B41" s="43"/>
      <c r="C41" s="43"/>
      <c r="D41" s="43"/>
    </row>
    <row r="42" spans="1:4" ht="12.75">
      <c r="A42" s="44"/>
      <c r="B42" s="43"/>
      <c r="C42" s="43"/>
      <c r="D42" s="43"/>
    </row>
    <row r="43" spans="1:4" ht="12.75">
      <c r="A43" s="44"/>
      <c r="B43" s="43"/>
      <c r="C43" s="43"/>
      <c r="D43" s="43"/>
    </row>
    <row r="44" spans="1:4" ht="12.75">
      <c r="A44" s="44"/>
      <c r="B44" s="43"/>
      <c r="C44" s="43"/>
      <c r="D44" s="43"/>
    </row>
    <row r="45" spans="1:4" ht="12.75">
      <c r="A45" s="44"/>
      <c r="B45" s="43"/>
      <c r="C45" s="43"/>
      <c r="D45" s="43"/>
    </row>
    <row r="46" spans="1:4" ht="12.75">
      <c r="A46" s="44"/>
      <c r="B46" s="43"/>
      <c r="C46" s="43"/>
      <c r="D46" s="43"/>
    </row>
    <row r="47" spans="1:4" ht="12.75">
      <c r="A47" s="44"/>
      <c r="B47" s="43"/>
      <c r="C47" s="43"/>
      <c r="D47" s="4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selection activeCell="A2" sqref="A2:I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97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241096.00000000006</v>
      </c>
      <c r="C3" s="72">
        <f>SUM(C4:C38,H3:H38)</f>
        <v>116001.00000000001</v>
      </c>
      <c r="D3" s="72">
        <f>SUM(D4:D38,I3:I38)</f>
        <v>125095.00000000001</v>
      </c>
      <c r="E3" s="41"/>
      <c r="F3" s="75">
        <v>35</v>
      </c>
      <c r="G3" s="71">
        <v>3325.1152</v>
      </c>
      <c r="H3" s="72">
        <v>1619.9792</v>
      </c>
      <c r="I3" s="72">
        <v>1705.136</v>
      </c>
      <c r="J3" s="55"/>
      <c r="K3" s="51"/>
    </row>
    <row r="4" spans="1:11" ht="12.75">
      <c r="A4" s="44" t="s">
        <v>11</v>
      </c>
      <c r="B4" s="71">
        <v>3762.6928</v>
      </c>
      <c r="C4" s="72">
        <v>1980.3648</v>
      </c>
      <c r="D4" s="72">
        <v>1782.328</v>
      </c>
      <c r="E4" s="41"/>
      <c r="F4" s="75">
        <v>36</v>
      </c>
      <c r="G4" s="71">
        <v>3400.312</v>
      </c>
      <c r="H4" s="72">
        <v>1664.1696</v>
      </c>
      <c r="I4" s="72">
        <v>1736.1424</v>
      </c>
      <c r="J4" s="55"/>
      <c r="K4" s="51"/>
    </row>
    <row r="5" spans="1:11" ht="12.75">
      <c r="A5" s="44">
        <f>A4+1</f>
        <v>1</v>
      </c>
      <c r="B5" s="71">
        <v>3747.4880000000003</v>
      </c>
      <c r="C5" s="72">
        <v>1950.704</v>
      </c>
      <c r="D5" s="72">
        <v>1796.784</v>
      </c>
      <c r="E5" s="41"/>
      <c r="F5" s="75">
        <v>37</v>
      </c>
      <c r="G5" s="71">
        <v>3456.232</v>
      </c>
      <c r="H5" s="72">
        <v>1698.3696</v>
      </c>
      <c r="I5" s="72">
        <v>1757.8624</v>
      </c>
      <c r="J5" s="55"/>
      <c r="K5" s="51"/>
    </row>
    <row r="6" spans="1:11" ht="12.75">
      <c r="A6" s="44">
        <f aca="true" t="shared" si="0" ref="A6:A38">A5+1</f>
        <v>2</v>
      </c>
      <c r="B6" s="71">
        <v>3746.744</v>
      </c>
      <c r="C6" s="72">
        <v>1933.736</v>
      </c>
      <c r="D6" s="72">
        <v>1813.008</v>
      </c>
      <c r="E6" s="41"/>
      <c r="F6" s="75">
        <v>38</v>
      </c>
      <c r="G6" s="71">
        <v>3481.184</v>
      </c>
      <c r="H6" s="72">
        <v>1715.5856</v>
      </c>
      <c r="I6" s="72">
        <v>1765.5984</v>
      </c>
      <c r="J6" s="55"/>
      <c r="K6" s="51"/>
    </row>
    <row r="7" spans="1:11" ht="12.75">
      <c r="A7" s="44">
        <f t="shared" si="0"/>
        <v>3</v>
      </c>
      <c r="B7" s="71">
        <v>3758.056</v>
      </c>
      <c r="C7" s="72">
        <v>1927.632</v>
      </c>
      <c r="D7" s="72">
        <v>1830.424</v>
      </c>
      <c r="E7" s="41"/>
      <c r="F7" s="75">
        <v>39</v>
      </c>
      <c r="G7" s="71">
        <v>3483.1567999999997</v>
      </c>
      <c r="H7" s="72">
        <v>1719.896</v>
      </c>
      <c r="I7" s="72">
        <v>1763.2608</v>
      </c>
      <c r="J7" s="55"/>
      <c r="K7" s="51"/>
    </row>
    <row r="8" spans="1:11" ht="12.75">
      <c r="A8" s="44">
        <f t="shared" si="0"/>
        <v>4</v>
      </c>
      <c r="B8" s="71">
        <v>3779.0191999999997</v>
      </c>
      <c r="C8" s="72">
        <v>1930.5632</v>
      </c>
      <c r="D8" s="72">
        <v>1848.456</v>
      </c>
      <c r="E8" s="41"/>
      <c r="F8" s="75">
        <v>40</v>
      </c>
      <c r="G8" s="71">
        <v>3482.5792</v>
      </c>
      <c r="H8" s="72">
        <v>1723.5328</v>
      </c>
      <c r="I8" s="72">
        <v>1759.0464</v>
      </c>
      <c r="J8" s="55"/>
      <c r="K8" s="51"/>
    </row>
    <row r="9" spans="1:11" ht="12.75">
      <c r="A9" s="44">
        <f t="shared" si="0"/>
        <v>5</v>
      </c>
      <c r="B9" s="71">
        <v>3807.2288</v>
      </c>
      <c r="C9" s="72">
        <v>1940.7008</v>
      </c>
      <c r="D9" s="72">
        <v>1866.528</v>
      </c>
      <c r="E9" s="41"/>
      <c r="F9" s="75">
        <v>41</v>
      </c>
      <c r="G9" s="71">
        <v>3476.264</v>
      </c>
      <c r="H9" s="72">
        <v>1725.4416</v>
      </c>
      <c r="I9" s="72">
        <v>1750.8224</v>
      </c>
      <c r="J9" s="55"/>
      <c r="K9" s="51"/>
    </row>
    <row r="10" spans="1:11" ht="12.75">
      <c r="A10" s="44">
        <f t="shared" si="0"/>
        <v>6</v>
      </c>
      <c r="B10" s="71">
        <v>3840.2799999999997</v>
      </c>
      <c r="C10" s="72">
        <v>1956.216</v>
      </c>
      <c r="D10" s="72">
        <v>1884.064</v>
      </c>
      <c r="E10" s="41"/>
      <c r="F10" s="75">
        <v>42</v>
      </c>
      <c r="G10" s="71">
        <v>3457.232</v>
      </c>
      <c r="H10" s="72">
        <v>1715.5056</v>
      </c>
      <c r="I10" s="72">
        <v>1741.7264</v>
      </c>
      <c r="J10" s="55"/>
      <c r="K10" s="51"/>
    </row>
    <row r="11" spans="1:11" ht="12.75">
      <c r="A11" s="44">
        <f t="shared" si="0"/>
        <v>7</v>
      </c>
      <c r="B11" s="71">
        <v>3875.768</v>
      </c>
      <c r="C11" s="72">
        <v>1975.28</v>
      </c>
      <c r="D11" s="72">
        <v>1900.488</v>
      </c>
      <c r="E11" s="41"/>
      <c r="F11" s="75">
        <v>43</v>
      </c>
      <c r="G11" s="71">
        <v>3424.3360000000002</v>
      </c>
      <c r="H11" s="72">
        <v>1690.3536</v>
      </c>
      <c r="I11" s="72">
        <v>1733.9824</v>
      </c>
      <c r="J11" s="55"/>
      <c r="K11" s="51"/>
    </row>
    <row r="12" spans="1:11" ht="12.75">
      <c r="A12" s="44">
        <f t="shared" si="0"/>
        <v>8</v>
      </c>
      <c r="B12" s="71">
        <v>3911.288</v>
      </c>
      <c r="C12" s="72">
        <v>1996.064</v>
      </c>
      <c r="D12" s="72">
        <v>1915.224</v>
      </c>
      <c r="E12" s="41"/>
      <c r="F12" s="75">
        <v>44</v>
      </c>
      <c r="G12" s="71">
        <v>3379.5888</v>
      </c>
      <c r="H12" s="72">
        <v>1654.1664</v>
      </c>
      <c r="I12" s="72">
        <v>1725.4224</v>
      </c>
      <c r="J12" s="55"/>
      <c r="K12" s="51"/>
    </row>
    <row r="13" spans="1:11" ht="12.75">
      <c r="A13" s="44">
        <f t="shared" si="0"/>
        <v>9</v>
      </c>
      <c r="B13" s="71">
        <v>3944.4352</v>
      </c>
      <c r="C13" s="72">
        <v>2016.7392</v>
      </c>
      <c r="D13" s="72">
        <v>1927.696</v>
      </c>
      <c r="E13" s="41"/>
      <c r="F13" s="75">
        <v>45</v>
      </c>
      <c r="G13" s="71">
        <v>3326.6864</v>
      </c>
      <c r="H13" s="72">
        <v>1614.6384</v>
      </c>
      <c r="I13" s="72">
        <v>1712.048</v>
      </c>
      <c r="J13" s="55"/>
      <c r="K13" s="51"/>
    </row>
    <row r="14" spans="1:11" ht="12.75">
      <c r="A14" s="44">
        <f t="shared" si="0"/>
        <v>10</v>
      </c>
      <c r="B14" s="71">
        <v>3973.8016</v>
      </c>
      <c r="C14" s="73">
        <v>2037.08</v>
      </c>
      <c r="D14" s="73">
        <v>1936.7216</v>
      </c>
      <c r="E14" s="41"/>
      <c r="F14" s="75">
        <v>46</v>
      </c>
      <c r="G14" s="71">
        <v>3265.5328</v>
      </c>
      <c r="H14" s="72">
        <v>1570.4016</v>
      </c>
      <c r="I14" s="72">
        <v>1695.1312</v>
      </c>
      <c r="J14" s="55"/>
      <c r="K14" s="51"/>
    </row>
    <row r="15" spans="1:11" ht="12.75">
      <c r="A15" s="44">
        <f t="shared" si="0"/>
        <v>11</v>
      </c>
      <c r="B15" s="71">
        <v>3997.9791999999998</v>
      </c>
      <c r="C15" s="73">
        <v>2056.8608</v>
      </c>
      <c r="D15" s="73">
        <v>1941.1184</v>
      </c>
      <c r="E15" s="41"/>
      <c r="F15" s="75">
        <v>47</v>
      </c>
      <c r="G15" s="71">
        <v>3197.3088</v>
      </c>
      <c r="H15" s="72">
        <v>1526.1936</v>
      </c>
      <c r="I15" s="72">
        <v>1671.1152</v>
      </c>
      <c r="J15" s="55"/>
      <c r="K15" s="51"/>
    </row>
    <row r="16" spans="1:11" ht="12.75">
      <c r="A16" s="44">
        <f t="shared" si="0"/>
        <v>12</v>
      </c>
      <c r="B16" s="71">
        <v>4009.5792</v>
      </c>
      <c r="C16" s="73">
        <v>2066.2368</v>
      </c>
      <c r="D16" s="73">
        <v>1943.3424</v>
      </c>
      <c r="E16" s="41"/>
      <c r="F16" s="75">
        <v>48</v>
      </c>
      <c r="G16" s="71">
        <v>3123.1888</v>
      </c>
      <c r="H16" s="72">
        <v>1485.2096</v>
      </c>
      <c r="I16" s="72">
        <v>1637.9792</v>
      </c>
      <c r="J16" s="55"/>
      <c r="K16" s="51"/>
    </row>
    <row r="17" spans="1:11" ht="12.75">
      <c r="A17" s="44">
        <f t="shared" si="0"/>
        <v>13</v>
      </c>
      <c r="B17" s="71">
        <v>4004.2032</v>
      </c>
      <c r="C17" s="73">
        <v>2060.1728</v>
      </c>
      <c r="D17" s="73">
        <v>1944.0304</v>
      </c>
      <c r="E17" s="41"/>
      <c r="F17" s="75">
        <v>49</v>
      </c>
      <c r="G17" s="71">
        <v>3043.2832</v>
      </c>
      <c r="H17" s="72">
        <v>1445.5568</v>
      </c>
      <c r="I17" s="72">
        <v>1597.7264</v>
      </c>
      <c r="J17" s="55"/>
      <c r="K17" s="51"/>
    </row>
    <row r="18" spans="1:11" ht="12.75">
      <c r="A18" s="44">
        <f t="shared" si="0"/>
        <v>14</v>
      </c>
      <c r="B18" s="71">
        <v>3982.4368</v>
      </c>
      <c r="C18" s="73">
        <v>2041.6496</v>
      </c>
      <c r="D18" s="73">
        <v>1940.7872</v>
      </c>
      <c r="E18" s="41"/>
      <c r="F18" s="75">
        <v>50</v>
      </c>
      <c r="G18" s="71">
        <v>2959.2848</v>
      </c>
      <c r="H18" s="72">
        <v>1402.8544</v>
      </c>
      <c r="I18" s="72">
        <v>1556.4304</v>
      </c>
      <c r="J18" s="55"/>
      <c r="K18" s="51"/>
    </row>
    <row r="19" spans="1:11" ht="12.75">
      <c r="A19" s="44">
        <f t="shared" si="0"/>
        <v>15</v>
      </c>
      <c r="B19" s="71">
        <v>3957.3456</v>
      </c>
      <c r="C19" s="73">
        <v>2022.2352</v>
      </c>
      <c r="D19" s="73">
        <v>1935.1104</v>
      </c>
      <c r="E19" s="41"/>
      <c r="F19" s="75">
        <v>51</v>
      </c>
      <c r="G19" s="71">
        <v>2874.1632</v>
      </c>
      <c r="H19" s="72">
        <v>1358.8272</v>
      </c>
      <c r="I19" s="72">
        <v>1515.336</v>
      </c>
      <c r="J19" s="55"/>
      <c r="K19" s="51"/>
    </row>
    <row r="20" spans="1:11" ht="12.75">
      <c r="A20" s="44">
        <f t="shared" si="0"/>
        <v>16</v>
      </c>
      <c r="B20" s="71">
        <v>3936.0144</v>
      </c>
      <c r="C20" s="73">
        <v>2003.8784</v>
      </c>
      <c r="D20" s="73">
        <v>1932.136</v>
      </c>
      <c r="E20" s="41"/>
      <c r="F20" s="75">
        <v>52</v>
      </c>
      <c r="G20" s="71">
        <v>2777.5632</v>
      </c>
      <c r="H20" s="72">
        <v>1311.8112</v>
      </c>
      <c r="I20" s="72">
        <v>1465.752</v>
      </c>
      <c r="J20" s="55"/>
      <c r="K20" s="51"/>
    </row>
    <row r="21" spans="1:11" ht="12.75">
      <c r="A21" s="44">
        <f t="shared" si="0"/>
        <v>17</v>
      </c>
      <c r="B21" s="71">
        <v>3868.5904</v>
      </c>
      <c r="C21" s="73">
        <v>1965.8624</v>
      </c>
      <c r="D21" s="73">
        <v>1902.728</v>
      </c>
      <c r="E21" s="41"/>
      <c r="F21" s="75">
        <v>53</v>
      </c>
      <c r="G21" s="71">
        <v>2665.5792</v>
      </c>
      <c r="H21" s="72">
        <v>1260.8192</v>
      </c>
      <c r="I21" s="72">
        <v>1404.76</v>
      </c>
      <c r="J21" s="55"/>
      <c r="K21" s="51"/>
    </row>
    <row r="22" spans="1:11" ht="12.75">
      <c r="A22" s="44">
        <f t="shared" si="0"/>
        <v>18</v>
      </c>
      <c r="B22" s="71">
        <v>3734.6864</v>
      </c>
      <c r="C22" s="73">
        <v>1900.4064</v>
      </c>
      <c r="D22" s="73">
        <v>1834.28</v>
      </c>
      <c r="E22" s="41"/>
      <c r="F22" s="75">
        <v>54</v>
      </c>
      <c r="G22" s="71">
        <v>2545.4096</v>
      </c>
      <c r="H22" s="72">
        <v>1207.688</v>
      </c>
      <c r="I22" s="72">
        <v>1337.7216</v>
      </c>
      <c r="J22" s="55"/>
      <c r="K22" s="51"/>
    </row>
    <row r="23" spans="1:11" ht="12.75">
      <c r="A23" s="44">
        <f t="shared" si="0"/>
        <v>19</v>
      </c>
      <c r="B23" s="71">
        <v>3561.3632</v>
      </c>
      <c r="C23" s="73">
        <v>1818.6176</v>
      </c>
      <c r="D23" s="73">
        <v>1742.7456</v>
      </c>
      <c r="E23" s="41"/>
      <c r="F23" s="75">
        <v>55</v>
      </c>
      <c r="G23" s="71">
        <v>2427.7232000000004</v>
      </c>
      <c r="H23" s="72">
        <v>1155.4752</v>
      </c>
      <c r="I23" s="72">
        <v>1272.248</v>
      </c>
      <c r="J23" s="55"/>
      <c r="K23" s="51"/>
    </row>
    <row r="24" spans="1:11" ht="12.75">
      <c r="A24" s="44">
        <f t="shared" si="0"/>
        <v>20</v>
      </c>
      <c r="B24" s="71">
        <v>3393.5951999999997</v>
      </c>
      <c r="C24" s="73">
        <v>1738.2384</v>
      </c>
      <c r="D24" s="73">
        <v>1655.3568</v>
      </c>
      <c r="E24" s="41"/>
      <c r="F24" s="75">
        <v>56</v>
      </c>
      <c r="G24" s="71">
        <v>2309.864</v>
      </c>
      <c r="H24" s="72">
        <v>1103.8496</v>
      </c>
      <c r="I24" s="72">
        <v>1206.0144</v>
      </c>
      <c r="J24" s="55"/>
      <c r="K24" s="51"/>
    </row>
    <row r="25" spans="1:11" ht="12.75">
      <c r="A25" s="44">
        <f t="shared" si="0"/>
        <v>21</v>
      </c>
      <c r="B25" s="71">
        <v>3219.4192000000003</v>
      </c>
      <c r="C25" s="73">
        <v>1654.3456</v>
      </c>
      <c r="D25" s="73">
        <v>1565.0736</v>
      </c>
      <c r="E25" s="41"/>
      <c r="F25" s="75">
        <v>57</v>
      </c>
      <c r="G25" s="71">
        <v>2208.328</v>
      </c>
      <c r="H25" s="72">
        <v>1055.3216</v>
      </c>
      <c r="I25" s="72">
        <v>1153.0064</v>
      </c>
      <c r="J25" s="55"/>
      <c r="K25" s="51"/>
    </row>
    <row r="26" spans="1:11" ht="12.75">
      <c r="A26" s="44">
        <f t="shared" si="0"/>
        <v>22</v>
      </c>
      <c r="B26" s="71">
        <v>3090.2032</v>
      </c>
      <c r="C26" s="73">
        <v>1590.2016</v>
      </c>
      <c r="D26" s="73">
        <v>1500.0016</v>
      </c>
      <c r="E26" s="41"/>
      <c r="F26" s="75">
        <v>58</v>
      </c>
      <c r="G26" s="71">
        <v>2132.256</v>
      </c>
      <c r="H26" s="72">
        <v>1011.5456</v>
      </c>
      <c r="I26" s="72">
        <v>1120.7104</v>
      </c>
      <c r="J26" s="55"/>
      <c r="K26" s="51"/>
    </row>
    <row r="27" spans="1:11" ht="12.75">
      <c r="A27" s="44">
        <f t="shared" si="0"/>
        <v>23</v>
      </c>
      <c r="B27" s="71">
        <v>3035.1392</v>
      </c>
      <c r="C27" s="73">
        <v>1558.7536</v>
      </c>
      <c r="D27" s="73">
        <v>1476.3856</v>
      </c>
      <c r="E27" s="41"/>
      <c r="F27" s="75">
        <v>59</v>
      </c>
      <c r="G27" s="71">
        <v>2074.8288000000002</v>
      </c>
      <c r="H27" s="72">
        <v>971.808</v>
      </c>
      <c r="I27" s="72">
        <v>1103.0208</v>
      </c>
      <c r="J27" s="55"/>
      <c r="K27" s="51"/>
    </row>
    <row r="28" spans="1:11" ht="12.75">
      <c r="A28" s="44">
        <f t="shared" si="0"/>
        <v>24</v>
      </c>
      <c r="B28" s="71">
        <v>3030.6432</v>
      </c>
      <c r="C28" s="73">
        <v>1549.4608</v>
      </c>
      <c r="D28" s="73">
        <v>1481.1824</v>
      </c>
      <c r="E28" s="41"/>
      <c r="F28" s="75">
        <v>60</v>
      </c>
      <c r="G28" s="71">
        <v>2017.7536</v>
      </c>
      <c r="H28" s="72">
        <v>932.9712</v>
      </c>
      <c r="I28" s="72">
        <v>1084.7824</v>
      </c>
      <c r="J28" s="55"/>
      <c r="K28" s="51"/>
    </row>
    <row r="29" spans="1:11" ht="12.75">
      <c r="A29" s="44">
        <f t="shared" si="0"/>
        <v>25</v>
      </c>
      <c r="B29" s="71">
        <v>3023.6992</v>
      </c>
      <c r="C29" s="73">
        <v>1539.5216</v>
      </c>
      <c r="D29" s="73">
        <v>1484.1776</v>
      </c>
      <c r="E29" s="41"/>
      <c r="F29" s="75">
        <v>61</v>
      </c>
      <c r="G29" s="71">
        <v>1961.8896</v>
      </c>
      <c r="H29" s="72">
        <v>894.7392</v>
      </c>
      <c r="I29" s="72">
        <v>1067.1504</v>
      </c>
      <c r="J29" s="55"/>
      <c r="K29" s="51"/>
    </row>
    <row r="30" spans="1:11" ht="12.75">
      <c r="A30" s="44">
        <f t="shared" si="0"/>
        <v>26</v>
      </c>
      <c r="B30" s="71">
        <v>3024.6224</v>
      </c>
      <c r="C30" s="73">
        <v>1534.32</v>
      </c>
      <c r="D30" s="73">
        <v>1490.3024</v>
      </c>
      <c r="E30" s="41"/>
      <c r="F30" s="75">
        <v>62</v>
      </c>
      <c r="G30" s="71">
        <v>1919.4816</v>
      </c>
      <c r="H30" s="72">
        <v>862.8352</v>
      </c>
      <c r="I30" s="72">
        <v>1056.6464</v>
      </c>
      <c r="J30" s="55"/>
      <c r="K30" s="51"/>
    </row>
    <row r="31" spans="1:11" ht="12.75">
      <c r="A31" s="44">
        <f t="shared" si="0"/>
        <v>27</v>
      </c>
      <c r="B31" s="71">
        <v>3030.3264</v>
      </c>
      <c r="C31" s="73">
        <v>1528.248</v>
      </c>
      <c r="D31" s="73">
        <v>1502.0784</v>
      </c>
      <c r="E31" s="41"/>
      <c r="F31" s="75">
        <v>63</v>
      </c>
      <c r="G31" s="71">
        <v>1893.8896</v>
      </c>
      <c r="H31" s="72">
        <v>839.4992</v>
      </c>
      <c r="I31" s="72">
        <v>1054.3904</v>
      </c>
      <c r="J31" s="55"/>
      <c r="K31" s="51"/>
    </row>
    <row r="32" spans="1:11" ht="12.75">
      <c r="A32" s="44">
        <f t="shared" si="0"/>
        <v>28</v>
      </c>
      <c r="B32" s="71">
        <v>3033.8704</v>
      </c>
      <c r="C32" s="73">
        <v>1516.496</v>
      </c>
      <c r="D32" s="73">
        <v>1517.3744</v>
      </c>
      <c r="E32" s="41"/>
      <c r="F32" s="75">
        <v>64</v>
      </c>
      <c r="G32" s="71">
        <v>1878.9856</v>
      </c>
      <c r="H32" s="72">
        <v>821.9552</v>
      </c>
      <c r="I32" s="72">
        <v>1057.0304</v>
      </c>
      <c r="J32" s="55"/>
      <c r="K32" s="51"/>
    </row>
    <row r="33" spans="1:11" ht="12.75">
      <c r="A33" s="44">
        <f t="shared" si="0"/>
        <v>29</v>
      </c>
      <c r="B33" s="71">
        <v>3039.4816</v>
      </c>
      <c r="C33" s="73">
        <v>1503.4144</v>
      </c>
      <c r="D33" s="73">
        <v>1536.0672</v>
      </c>
      <c r="E33" s="41"/>
      <c r="F33" s="75">
        <v>65</v>
      </c>
      <c r="G33" s="71">
        <v>1865.5552</v>
      </c>
      <c r="H33" s="72">
        <v>804.8496</v>
      </c>
      <c r="I33" s="72">
        <v>1060.7056</v>
      </c>
      <c r="J33" s="55"/>
      <c r="K33" s="51"/>
    </row>
    <row r="34" spans="1:11" ht="12.75">
      <c r="A34" s="44">
        <f t="shared" si="0"/>
        <v>30</v>
      </c>
      <c r="B34" s="71">
        <v>3054.5088</v>
      </c>
      <c r="C34" s="73">
        <v>1495.5984</v>
      </c>
      <c r="D34" s="73">
        <v>1558.9104</v>
      </c>
      <c r="E34" s="41"/>
      <c r="F34" s="75">
        <v>66</v>
      </c>
      <c r="G34" s="71">
        <v>1855.7695999999999</v>
      </c>
      <c r="H34" s="72">
        <v>788.848</v>
      </c>
      <c r="I34" s="72">
        <v>1066.9216</v>
      </c>
      <c r="J34" s="55"/>
      <c r="K34" s="51"/>
    </row>
    <row r="35" spans="1:11" ht="12.75">
      <c r="A35" s="44">
        <f t="shared" si="0"/>
        <v>31</v>
      </c>
      <c r="B35" s="71">
        <v>3072.8992</v>
      </c>
      <c r="C35" s="73">
        <v>1488.6512</v>
      </c>
      <c r="D35" s="73">
        <v>1584.248</v>
      </c>
      <c r="E35" s="41"/>
      <c r="F35" s="75">
        <v>67</v>
      </c>
      <c r="G35" s="71">
        <v>1836.1616</v>
      </c>
      <c r="H35" s="72">
        <v>772.024</v>
      </c>
      <c r="I35" s="72">
        <v>1064.1376</v>
      </c>
      <c r="J35" s="55"/>
      <c r="K35" s="51"/>
    </row>
    <row r="36" spans="1:11" ht="12.75">
      <c r="A36" s="44">
        <f t="shared" si="0"/>
        <v>32</v>
      </c>
      <c r="B36" s="71">
        <v>3110.0752</v>
      </c>
      <c r="C36" s="73">
        <v>1497.6832</v>
      </c>
      <c r="D36" s="73">
        <v>1612.392</v>
      </c>
      <c r="E36" s="41"/>
      <c r="F36" s="75">
        <v>68</v>
      </c>
      <c r="G36" s="71">
        <v>1799.1856000000002</v>
      </c>
      <c r="H36" s="72">
        <v>752.744</v>
      </c>
      <c r="I36" s="72">
        <v>1046.4416</v>
      </c>
      <c r="J36" s="55"/>
      <c r="K36" s="51"/>
    </row>
    <row r="37" spans="1:11" ht="12.75">
      <c r="A37" s="44">
        <f t="shared" si="0"/>
        <v>33</v>
      </c>
      <c r="B37" s="71">
        <v>3172.9552</v>
      </c>
      <c r="C37" s="73">
        <v>1529.8832</v>
      </c>
      <c r="D37" s="73">
        <v>1643.072</v>
      </c>
      <c r="E37" s="41"/>
      <c r="F37" s="75">
        <v>69</v>
      </c>
      <c r="G37" s="71">
        <v>1750.328</v>
      </c>
      <c r="H37" s="72">
        <v>731.5344</v>
      </c>
      <c r="I37" s="72">
        <v>1018.7936</v>
      </c>
      <c r="J37" s="55"/>
      <c r="K37" s="51"/>
    </row>
    <row r="38" spans="1:11" ht="12.75">
      <c r="A38" s="44">
        <f t="shared" si="0"/>
        <v>34</v>
      </c>
      <c r="B38" s="76">
        <v>3250.5616</v>
      </c>
      <c r="C38" s="77">
        <v>1576.184</v>
      </c>
      <c r="D38" s="77">
        <v>1674.3776</v>
      </c>
      <c r="E38" s="79"/>
      <c r="F38" s="78" t="s">
        <v>59</v>
      </c>
      <c r="G38" s="77">
        <v>23239</v>
      </c>
      <c r="H38" s="77">
        <v>8508</v>
      </c>
      <c r="I38" s="77">
        <v>14731</v>
      </c>
      <c r="J38" s="55"/>
      <c r="K38" s="51"/>
    </row>
    <row r="39" spans="1:5" ht="12.75">
      <c r="A39" s="49" t="s">
        <v>60</v>
      </c>
      <c r="B39" s="73"/>
      <c r="C39" s="73"/>
      <c r="D39" s="73"/>
      <c r="E39" s="41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2" sqref="A2:I2"/>
    </sheetView>
  </sheetViews>
  <sheetFormatPr defaultColWidth="11.421875" defaultRowHeight="12.75"/>
  <cols>
    <col min="1" max="4" width="10.7109375" style="0" customWidth="1"/>
    <col min="5" max="5" width="3.7109375" style="0" customWidth="1"/>
    <col min="6" max="9" width="10.7109375" style="0" customWidth="1"/>
  </cols>
  <sheetData>
    <row r="1" spans="1:9" ht="12.75">
      <c r="A1" s="111" t="s">
        <v>98</v>
      </c>
      <c r="B1" s="111"/>
      <c r="C1" s="111"/>
      <c r="D1" s="111"/>
      <c r="E1" s="111"/>
      <c r="F1" s="111"/>
      <c r="G1" s="111"/>
      <c r="H1" s="111"/>
      <c r="I1" s="111"/>
    </row>
    <row r="2" spans="1:9" ht="18.75" customHeight="1">
      <c r="A2" s="108" t="s">
        <v>24</v>
      </c>
      <c r="B2" s="108" t="s">
        <v>5</v>
      </c>
      <c r="C2" s="108" t="s">
        <v>9</v>
      </c>
      <c r="D2" s="108" t="s">
        <v>10</v>
      </c>
      <c r="E2" s="109"/>
      <c r="F2" s="108" t="s">
        <v>24</v>
      </c>
      <c r="G2" s="108" t="s">
        <v>5</v>
      </c>
      <c r="H2" s="108" t="s">
        <v>9</v>
      </c>
      <c r="I2" s="108" t="s">
        <v>10</v>
      </c>
    </row>
    <row r="3" spans="1:11" ht="15.75" customHeight="1">
      <c r="A3" s="63" t="s">
        <v>5</v>
      </c>
      <c r="B3" s="71">
        <f>SUM(B4:B38,G3:G38)</f>
        <v>187991.00000000003</v>
      </c>
      <c r="C3" s="72">
        <f>SUM(C4:C38,H3:H38)</f>
        <v>86798.99999999999</v>
      </c>
      <c r="D3" s="72">
        <f>SUM(D4:D38,I3:I38)</f>
        <v>101192</v>
      </c>
      <c r="E3" s="41"/>
      <c r="F3" s="75">
        <v>35</v>
      </c>
      <c r="G3" s="71">
        <v>2893.6768</v>
      </c>
      <c r="H3" s="72">
        <v>1381.816</v>
      </c>
      <c r="I3" s="72">
        <v>1511.8608</v>
      </c>
      <c r="J3" s="55"/>
      <c r="K3" s="51"/>
    </row>
    <row r="4" spans="1:11" ht="12.75">
      <c r="A4" s="44" t="s">
        <v>11</v>
      </c>
      <c r="B4" s="71">
        <v>2014.5584</v>
      </c>
      <c r="C4" s="72">
        <v>1013.328</v>
      </c>
      <c r="D4" s="72">
        <v>1001.2304</v>
      </c>
      <c r="E4" s="41"/>
      <c r="F4" s="75">
        <v>36</v>
      </c>
      <c r="G4" s="71">
        <v>2932.0064</v>
      </c>
      <c r="H4" s="72">
        <v>1390.8768</v>
      </c>
      <c r="I4" s="72">
        <v>1541.1296</v>
      </c>
      <c r="J4" s="55"/>
      <c r="K4" s="51"/>
    </row>
    <row r="5" spans="1:11" ht="12.75">
      <c r="A5" s="44">
        <f>A4+1</f>
        <v>1</v>
      </c>
      <c r="B5" s="71">
        <v>2065.52</v>
      </c>
      <c r="C5" s="72">
        <v>1056.056</v>
      </c>
      <c r="D5" s="72">
        <v>1009.464</v>
      </c>
      <c r="E5" s="41"/>
      <c r="F5" s="75">
        <v>37</v>
      </c>
      <c r="G5" s="71">
        <v>2945.5984</v>
      </c>
      <c r="H5" s="72">
        <v>1392.8368</v>
      </c>
      <c r="I5" s="72">
        <v>1552.7616</v>
      </c>
      <c r="J5" s="55"/>
      <c r="K5" s="51"/>
    </row>
    <row r="6" spans="1:11" ht="12.75">
      <c r="A6" s="44">
        <f aca="true" t="shared" si="0" ref="A6:A38">A5+1</f>
        <v>2</v>
      </c>
      <c r="B6" s="71">
        <v>2103.464</v>
      </c>
      <c r="C6" s="72">
        <v>1087.752</v>
      </c>
      <c r="D6" s="72">
        <v>1015.712</v>
      </c>
      <c r="E6" s="41"/>
      <c r="F6" s="75">
        <v>38</v>
      </c>
      <c r="G6" s="71">
        <v>2922.9504</v>
      </c>
      <c r="H6" s="72">
        <v>1384.9888</v>
      </c>
      <c r="I6" s="72">
        <v>1537.9616</v>
      </c>
      <c r="J6" s="55"/>
      <c r="K6" s="51"/>
    </row>
    <row r="7" spans="1:11" ht="12.75">
      <c r="A7" s="44">
        <f t="shared" si="0"/>
        <v>3</v>
      </c>
      <c r="B7" s="71">
        <v>2129.944</v>
      </c>
      <c r="C7" s="72">
        <v>1109.696</v>
      </c>
      <c r="D7" s="72">
        <v>1020.248</v>
      </c>
      <c r="E7" s="41"/>
      <c r="F7" s="75">
        <v>39</v>
      </c>
      <c r="G7" s="71">
        <v>2876.768</v>
      </c>
      <c r="H7" s="72">
        <v>1370.4816</v>
      </c>
      <c r="I7" s="72">
        <v>1506.2864</v>
      </c>
      <c r="J7" s="55"/>
      <c r="K7" s="51"/>
    </row>
    <row r="8" spans="1:11" ht="12.75">
      <c r="A8" s="44">
        <f t="shared" si="0"/>
        <v>4</v>
      </c>
      <c r="B8" s="71">
        <v>2146.5135999999998</v>
      </c>
      <c r="C8" s="72">
        <v>1123.168</v>
      </c>
      <c r="D8" s="72">
        <v>1023.3456</v>
      </c>
      <c r="E8" s="41"/>
      <c r="F8" s="75">
        <v>40</v>
      </c>
      <c r="G8" s="71">
        <v>2829.3824</v>
      </c>
      <c r="H8" s="72">
        <v>1354.4832</v>
      </c>
      <c r="I8" s="72">
        <v>1474.8992</v>
      </c>
      <c r="J8" s="55"/>
      <c r="K8" s="51"/>
    </row>
    <row r="9" spans="1:11" ht="12.75">
      <c r="A9" s="44">
        <f t="shared" si="0"/>
        <v>5</v>
      </c>
      <c r="B9" s="71">
        <v>2154.7264</v>
      </c>
      <c r="C9" s="72">
        <v>1129.448</v>
      </c>
      <c r="D9" s="72">
        <v>1025.2784</v>
      </c>
      <c r="E9" s="41"/>
      <c r="F9" s="75">
        <v>41</v>
      </c>
      <c r="G9" s="71">
        <v>2774.0752</v>
      </c>
      <c r="H9" s="72">
        <v>1335.1344</v>
      </c>
      <c r="I9" s="72">
        <v>1438.9408</v>
      </c>
      <c r="J9" s="55"/>
      <c r="K9" s="51"/>
    </row>
    <row r="10" spans="1:11" ht="12.75">
      <c r="A10" s="44">
        <f t="shared" si="0"/>
        <v>6</v>
      </c>
      <c r="B10" s="71">
        <v>2156.136</v>
      </c>
      <c r="C10" s="72">
        <v>1129.816</v>
      </c>
      <c r="D10" s="72">
        <v>1026.32</v>
      </c>
      <c r="E10" s="41"/>
      <c r="F10" s="75">
        <v>42</v>
      </c>
      <c r="G10" s="71">
        <v>2733.5232</v>
      </c>
      <c r="H10" s="72">
        <v>1319.5424</v>
      </c>
      <c r="I10" s="72">
        <v>1413.9808</v>
      </c>
      <c r="J10" s="55"/>
      <c r="K10" s="51"/>
    </row>
    <row r="11" spans="1:11" ht="12.75">
      <c r="A11" s="44">
        <f t="shared" si="0"/>
        <v>7</v>
      </c>
      <c r="B11" s="71">
        <v>2152.296</v>
      </c>
      <c r="C11" s="72">
        <v>1125.552</v>
      </c>
      <c r="D11" s="72">
        <v>1026.744</v>
      </c>
      <c r="E11" s="41"/>
      <c r="F11" s="75">
        <v>43</v>
      </c>
      <c r="G11" s="71">
        <v>2720.5472</v>
      </c>
      <c r="H11" s="72">
        <v>1311.5024</v>
      </c>
      <c r="I11" s="72">
        <v>1409.0448</v>
      </c>
      <c r="J11" s="55"/>
      <c r="K11" s="51"/>
    </row>
    <row r="12" spans="1:11" ht="12.75">
      <c r="A12" s="44">
        <f t="shared" si="0"/>
        <v>8</v>
      </c>
      <c r="B12" s="71">
        <v>2144.76</v>
      </c>
      <c r="C12" s="72">
        <v>1117.936</v>
      </c>
      <c r="D12" s="72">
        <v>1026.824</v>
      </c>
      <c r="E12" s="41"/>
      <c r="F12" s="75">
        <v>44</v>
      </c>
      <c r="G12" s="71">
        <v>2723.4719999999998</v>
      </c>
      <c r="H12" s="72">
        <v>1307.3376</v>
      </c>
      <c r="I12" s="72">
        <v>1416.1344</v>
      </c>
      <c r="J12" s="55"/>
      <c r="K12" s="51"/>
    </row>
    <row r="13" spans="1:11" ht="12.75">
      <c r="A13" s="44">
        <f t="shared" si="0"/>
        <v>9</v>
      </c>
      <c r="B13" s="71">
        <v>2135.0816</v>
      </c>
      <c r="C13" s="72">
        <v>1108.248</v>
      </c>
      <c r="D13" s="72">
        <v>1026.8336</v>
      </c>
      <c r="E13" s="41"/>
      <c r="F13" s="75">
        <v>45</v>
      </c>
      <c r="G13" s="71">
        <v>2717.7583999999997</v>
      </c>
      <c r="H13" s="72">
        <v>1299.5136</v>
      </c>
      <c r="I13" s="72">
        <v>1418.2448</v>
      </c>
      <c r="J13" s="55"/>
      <c r="K13" s="51"/>
    </row>
    <row r="14" spans="1:11" ht="12.75">
      <c r="A14" s="44">
        <f t="shared" si="0"/>
        <v>10</v>
      </c>
      <c r="B14" s="71">
        <v>2122.2496</v>
      </c>
      <c r="C14" s="73">
        <v>1095.5808</v>
      </c>
      <c r="D14" s="73">
        <v>1026.6688</v>
      </c>
      <c r="E14" s="41"/>
      <c r="F14" s="75">
        <v>46</v>
      </c>
      <c r="G14" s="71">
        <v>2708.2623999999996</v>
      </c>
      <c r="H14" s="72">
        <v>1289.4624</v>
      </c>
      <c r="I14" s="72">
        <v>1418.8</v>
      </c>
      <c r="J14" s="55"/>
      <c r="K14" s="51"/>
    </row>
    <row r="15" spans="1:11" ht="12.75">
      <c r="A15" s="44">
        <f t="shared" si="0"/>
        <v>11</v>
      </c>
      <c r="B15" s="71">
        <v>2105.2528</v>
      </c>
      <c r="C15" s="73">
        <v>1079.0272</v>
      </c>
      <c r="D15" s="73">
        <v>1026.2256</v>
      </c>
      <c r="E15" s="41"/>
      <c r="F15" s="75">
        <v>47</v>
      </c>
      <c r="G15" s="71">
        <v>2688.8384</v>
      </c>
      <c r="H15" s="72">
        <v>1274.8624</v>
      </c>
      <c r="I15" s="72">
        <v>1413.976</v>
      </c>
      <c r="J15" s="55"/>
      <c r="K15" s="51"/>
    </row>
    <row r="16" spans="1:11" ht="12.75">
      <c r="A16" s="44">
        <f t="shared" si="0"/>
        <v>12</v>
      </c>
      <c r="B16" s="71">
        <v>2098.4688</v>
      </c>
      <c r="C16" s="73">
        <v>1070.8032</v>
      </c>
      <c r="D16" s="73">
        <v>1027.6656</v>
      </c>
      <c r="E16" s="41"/>
      <c r="F16" s="75">
        <v>48</v>
      </c>
      <c r="G16" s="71">
        <v>2653.9424</v>
      </c>
      <c r="H16" s="72">
        <v>1253.7744</v>
      </c>
      <c r="I16" s="72">
        <v>1400.168</v>
      </c>
      <c r="J16" s="55"/>
      <c r="K16" s="51"/>
    </row>
    <row r="17" spans="1:11" ht="12.75">
      <c r="A17" s="44">
        <f t="shared" si="0"/>
        <v>13</v>
      </c>
      <c r="B17" s="71">
        <v>2108.5807999999997</v>
      </c>
      <c r="C17" s="73">
        <v>1076.5632</v>
      </c>
      <c r="D17" s="73">
        <v>1032.0176</v>
      </c>
      <c r="E17" s="41"/>
      <c r="F17" s="75">
        <v>49</v>
      </c>
      <c r="G17" s="71">
        <v>2607.1984</v>
      </c>
      <c r="H17" s="72">
        <v>1227.3872</v>
      </c>
      <c r="I17" s="72">
        <v>1379.8112</v>
      </c>
      <c r="J17" s="55"/>
      <c r="K17" s="51"/>
    </row>
    <row r="18" spans="1:11" ht="12.75">
      <c r="A18" s="44">
        <f t="shared" si="0"/>
        <v>14</v>
      </c>
      <c r="B18" s="71">
        <v>2129.448</v>
      </c>
      <c r="C18" s="73">
        <v>1091.0256</v>
      </c>
      <c r="D18" s="73">
        <v>1038.4224</v>
      </c>
      <c r="E18" s="41"/>
      <c r="F18" s="75">
        <v>50</v>
      </c>
      <c r="G18" s="71">
        <v>2561.2608</v>
      </c>
      <c r="H18" s="72">
        <v>1200.7344</v>
      </c>
      <c r="I18" s="72">
        <v>1360.5264</v>
      </c>
      <c r="J18" s="55"/>
      <c r="K18" s="51"/>
    </row>
    <row r="19" spans="1:11" ht="12.75">
      <c r="A19" s="44">
        <f t="shared" si="0"/>
        <v>15</v>
      </c>
      <c r="B19" s="71">
        <v>2150.7920000000004</v>
      </c>
      <c r="C19" s="73">
        <v>1104.6128</v>
      </c>
      <c r="D19" s="73">
        <v>1046.1792</v>
      </c>
      <c r="E19" s="41"/>
      <c r="F19" s="75">
        <v>51</v>
      </c>
      <c r="G19" s="71">
        <v>2517.7824</v>
      </c>
      <c r="H19" s="72">
        <v>1175.096</v>
      </c>
      <c r="I19" s="72">
        <v>1342.6864</v>
      </c>
      <c r="J19" s="55"/>
      <c r="K19" s="51"/>
    </row>
    <row r="20" spans="1:11" ht="12.75">
      <c r="A20" s="44">
        <f t="shared" si="0"/>
        <v>16</v>
      </c>
      <c r="B20" s="71">
        <v>2177.7232</v>
      </c>
      <c r="C20" s="73">
        <v>1120.8704</v>
      </c>
      <c r="D20" s="73">
        <v>1056.8528</v>
      </c>
      <c r="E20" s="41"/>
      <c r="F20" s="75">
        <v>52</v>
      </c>
      <c r="G20" s="71">
        <v>2457.2384</v>
      </c>
      <c r="H20" s="72">
        <v>1139.944</v>
      </c>
      <c r="I20" s="72">
        <v>1317.2944</v>
      </c>
      <c r="J20" s="55"/>
      <c r="K20" s="51"/>
    </row>
    <row r="21" spans="1:11" ht="12.75">
      <c r="A21" s="44">
        <f t="shared" si="0"/>
        <v>17</v>
      </c>
      <c r="B21" s="71">
        <v>2194.0112</v>
      </c>
      <c r="C21" s="73">
        <v>1129.7504</v>
      </c>
      <c r="D21" s="73">
        <v>1064.2608</v>
      </c>
      <c r="E21" s="41"/>
      <c r="F21" s="75">
        <v>53</v>
      </c>
      <c r="G21" s="71">
        <v>2372.5263999999997</v>
      </c>
      <c r="H21" s="72">
        <v>1091.28</v>
      </c>
      <c r="I21" s="72">
        <v>1281.2464</v>
      </c>
      <c r="J21" s="55"/>
      <c r="K21" s="51"/>
    </row>
    <row r="22" spans="1:11" ht="12.75">
      <c r="A22" s="44">
        <f t="shared" si="0"/>
        <v>18</v>
      </c>
      <c r="B22" s="71">
        <v>2191.5312</v>
      </c>
      <c r="C22" s="73">
        <v>1125.8144</v>
      </c>
      <c r="D22" s="73">
        <v>1065.7168</v>
      </c>
      <c r="E22" s="41"/>
      <c r="F22" s="75">
        <v>54</v>
      </c>
      <c r="G22" s="71">
        <v>2274.192</v>
      </c>
      <c r="H22" s="72">
        <v>1034.9456</v>
      </c>
      <c r="I22" s="72">
        <v>1239.2464</v>
      </c>
      <c r="J22" s="55"/>
      <c r="K22" s="51"/>
    </row>
    <row r="23" spans="1:11" ht="12.75">
      <c r="A23" s="44">
        <f t="shared" si="0"/>
        <v>19</v>
      </c>
      <c r="B23" s="71">
        <v>2179.9424</v>
      </c>
      <c r="C23" s="73">
        <v>1114.952</v>
      </c>
      <c r="D23" s="73">
        <v>1064.9904</v>
      </c>
      <c r="E23" s="41"/>
      <c r="F23" s="75">
        <v>55</v>
      </c>
      <c r="G23" s="71">
        <v>2177.9952</v>
      </c>
      <c r="H23" s="72">
        <v>979.6528</v>
      </c>
      <c r="I23" s="72">
        <v>1198.3424</v>
      </c>
      <c r="J23" s="55"/>
      <c r="K23" s="51"/>
    </row>
    <row r="24" spans="1:11" ht="12.75">
      <c r="A24" s="44">
        <f t="shared" si="0"/>
        <v>20</v>
      </c>
      <c r="B24" s="71">
        <v>2173.7295999999997</v>
      </c>
      <c r="C24" s="73">
        <v>1107.1216</v>
      </c>
      <c r="D24" s="73">
        <v>1066.608</v>
      </c>
      <c r="E24" s="41"/>
      <c r="F24" s="75">
        <v>56</v>
      </c>
      <c r="G24" s="71">
        <v>2078.5184</v>
      </c>
      <c r="H24" s="72">
        <v>922.3056</v>
      </c>
      <c r="I24" s="72">
        <v>1156.2128</v>
      </c>
      <c r="J24" s="55"/>
      <c r="K24" s="51"/>
    </row>
    <row r="25" spans="1:11" ht="12.75">
      <c r="A25" s="44">
        <f t="shared" si="0"/>
        <v>21</v>
      </c>
      <c r="B25" s="71">
        <v>2166.0368</v>
      </c>
      <c r="C25" s="73">
        <v>1098.688</v>
      </c>
      <c r="D25" s="73">
        <v>1067.3488</v>
      </c>
      <c r="E25" s="41"/>
      <c r="F25" s="75">
        <v>57</v>
      </c>
      <c r="G25" s="71">
        <v>2002.5904</v>
      </c>
      <c r="H25" s="72">
        <v>878.0096</v>
      </c>
      <c r="I25" s="72">
        <v>1124.5808</v>
      </c>
      <c r="J25" s="55"/>
      <c r="K25" s="51"/>
    </row>
    <row r="26" spans="1:11" ht="12.75">
      <c r="A26" s="44">
        <f t="shared" si="0"/>
        <v>22</v>
      </c>
      <c r="B26" s="71">
        <v>2185.0768</v>
      </c>
      <c r="C26" s="73">
        <v>1102.384</v>
      </c>
      <c r="D26" s="73">
        <v>1082.6928</v>
      </c>
      <c r="E26" s="41"/>
      <c r="F26" s="75">
        <v>58</v>
      </c>
      <c r="G26" s="71">
        <v>1964.4464000000003</v>
      </c>
      <c r="H26" s="72">
        <v>854.7376</v>
      </c>
      <c r="I26" s="72">
        <v>1109.7088</v>
      </c>
      <c r="J26" s="55"/>
      <c r="K26" s="51"/>
    </row>
    <row r="27" spans="1:11" ht="12.75">
      <c r="A27" s="44">
        <f t="shared" si="0"/>
        <v>23</v>
      </c>
      <c r="B27" s="71">
        <v>2245.0847999999996</v>
      </c>
      <c r="C27" s="73">
        <v>1125.024</v>
      </c>
      <c r="D27" s="73">
        <v>1120.0608</v>
      </c>
      <c r="E27" s="41"/>
      <c r="F27" s="75">
        <v>59</v>
      </c>
      <c r="G27" s="71">
        <v>1951.4496</v>
      </c>
      <c r="H27" s="72">
        <v>845.2944</v>
      </c>
      <c r="I27" s="72">
        <v>1106.1552</v>
      </c>
      <c r="J27" s="55"/>
      <c r="K27" s="51"/>
    </row>
    <row r="28" spans="1:11" ht="12.75">
      <c r="A28" s="44">
        <f t="shared" si="0"/>
        <v>24</v>
      </c>
      <c r="B28" s="71">
        <v>2331.072</v>
      </c>
      <c r="C28" s="73">
        <v>1159.7824</v>
      </c>
      <c r="D28" s="73">
        <v>1171.2896</v>
      </c>
      <c r="E28" s="41"/>
      <c r="F28" s="75">
        <v>60</v>
      </c>
      <c r="G28" s="71">
        <v>1935.3264</v>
      </c>
      <c r="H28" s="72">
        <v>834.168</v>
      </c>
      <c r="I28" s="72">
        <v>1101.1584</v>
      </c>
      <c r="J28" s="55"/>
      <c r="K28" s="51"/>
    </row>
    <row r="29" spans="1:11" ht="12.75">
      <c r="A29" s="44">
        <f t="shared" si="0"/>
        <v>25</v>
      </c>
      <c r="B29" s="71">
        <v>2414.1776</v>
      </c>
      <c r="C29" s="73">
        <v>1192.9024</v>
      </c>
      <c r="D29" s="73">
        <v>1221.2752</v>
      </c>
      <c r="E29" s="41"/>
      <c r="F29" s="75">
        <v>61</v>
      </c>
      <c r="G29" s="71">
        <v>1920.0496</v>
      </c>
      <c r="H29" s="72">
        <v>824.048</v>
      </c>
      <c r="I29" s="72">
        <v>1096.0016</v>
      </c>
      <c r="J29" s="55"/>
      <c r="K29" s="51"/>
    </row>
    <row r="30" spans="1:11" ht="12.75">
      <c r="A30" s="44">
        <f t="shared" si="0"/>
        <v>26</v>
      </c>
      <c r="B30" s="71">
        <v>2500.6096</v>
      </c>
      <c r="C30" s="73">
        <v>1226.9952</v>
      </c>
      <c r="D30" s="73">
        <v>1273.6144</v>
      </c>
      <c r="E30" s="41"/>
      <c r="F30" s="75">
        <v>62</v>
      </c>
      <c r="G30" s="71">
        <v>1906.6736</v>
      </c>
      <c r="H30" s="72">
        <v>812.92</v>
      </c>
      <c r="I30" s="72">
        <v>1093.7536</v>
      </c>
      <c r="J30" s="55"/>
      <c r="K30" s="51"/>
    </row>
    <row r="31" spans="1:11" ht="12.75">
      <c r="A31" s="44">
        <f t="shared" si="0"/>
        <v>27</v>
      </c>
      <c r="B31" s="71">
        <v>2574.6016</v>
      </c>
      <c r="C31" s="73">
        <v>1257.1552</v>
      </c>
      <c r="D31" s="73">
        <v>1317.4464</v>
      </c>
      <c r="E31" s="41"/>
      <c r="F31" s="75">
        <v>63</v>
      </c>
      <c r="G31" s="71">
        <v>1892.3376</v>
      </c>
      <c r="H31" s="72">
        <v>798.088</v>
      </c>
      <c r="I31" s="72">
        <v>1094.2496</v>
      </c>
      <c r="J31" s="55"/>
      <c r="K31" s="51"/>
    </row>
    <row r="32" spans="1:11" ht="12.75">
      <c r="A32" s="44">
        <f t="shared" si="0"/>
        <v>28</v>
      </c>
      <c r="B32" s="71">
        <v>2625.5296</v>
      </c>
      <c r="C32" s="73">
        <v>1279.5072</v>
      </c>
      <c r="D32" s="73">
        <v>1346.0224</v>
      </c>
      <c r="E32" s="41"/>
      <c r="F32" s="75">
        <v>64</v>
      </c>
      <c r="G32" s="71">
        <v>1876.6127999999999</v>
      </c>
      <c r="H32" s="72">
        <v>780.776</v>
      </c>
      <c r="I32" s="72">
        <v>1095.8368</v>
      </c>
      <c r="J32" s="55"/>
      <c r="K32" s="51"/>
    </row>
    <row r="33" spans="1:11" ht="12.75">
      <c r="A33" s="44">
        <f t="shared" si="0"/>
        <v>29</v>
      </c>
      <c r="B33" s="71">
        <v>2661.0816</v>
      </c>
      <c r="C33" s="73">
        <v>1296.44</v>
      </c>
      <c r="D33" s="73">
        <v>1364.6416</v>
      </c>
      <c r="E33" s="41"/>
      <c r="F33" s="75">
        <v>65</v>
      </c>
      <c r="G33" s="71">
        <v>1862.6943999999999</v>
      </c>
      <c r="H33" s="72">
        <v>765.112</v>
      </c>
      <c r="I33" s="72">
        <v>1097.5824</v>
      </c>
      <c r="J33" s="55"/>
      <c r="K33" s="51"/>
    </row>
    <row r="34" spans="1:11" ht="12.75">
      <c r="A34" s="44">
        <f t="shared" si="0"/>
        <v>30</v>
      </c>
      <c r="B34" s="71">
        <v>2697.7504</v>
      </c>
      <c r="C34" s="73">
        <v>1313.8528</v>
      </c>
      <c r="D34" s="73">
        <v>1383.8976</v>
      </c>
      <c r="E34" s="41"/>
      <c r="F34" s="75">
        <v>66</v>
      </c>
      <c r="G34" s="71">
        <v>1850.8591999999999</v>
      </c>
      <c r="H34" s="72">
        <v>750.52</v>
      </c>
      <c r="I34" s="72">
        <v>1100.3392</v>
      </c>
      <c r="J34" s="55"/>
      <c r="K34" s="51"/>
    </row>
    <row r="35" spans="1:11" ht="12.75">
      <c r="A35" s="44">
        <f t="shared" si="0"/>
        <v>31</v>
      </c>
      <c r="B35" s="71">
        <v>2730.0544</v>
      </c>
      <c r="C35" s="73">
        <v>1330.128</v>
      </c>
      <c r="D35" s="73">
        <v>1399.9264</v>
      </c>
      <c r="E35" s="41"/>
      <c r="F35" s="75">
        <v>67</v>
      </c>
      <c r="G35" s="71">
        <v>1828.3952</v>
      </c>
      <c r="H35" s="72">
        <v>733.112</v>
      </c>
      <c r="I35" s="72">
        <v>1095.2832</v>
      </c>
      <c r="J35" s="55"/>
      <c r="K35" s="51"/>
    </row>
    <row r="36" spans="1:11" ht="12.75">
      <c r="A36" s="44">
        <f t="shared" si="0"/>
        <v>32</v>
      </c>
      <c r="B36" s="71">
        <v>2765.6063999999997</v>
      </c>
      <c r="C36" s="73">
        <v>1345.136</v>
      </c>
      <c r="D36" s="73">
        <v>1420.4704</v>
      </c>
      <c r="E36" s="41"/>
      <c r="F36" s="75">
        <v>68</v>
      </c>
      <c r="G36" s="71">
        <v>1789.5712</v>
      </c>
      <c r="H36" s="72">
        <v>711.44</v>
      </c>
      <c r="I36" s="72">
        <v>1078.1312</v>
      </c>
      <c r="J36" s="55"/>
      <c r="K36" s="51"/>
    </row>
    <row r="37" spans="1:11" ht="12.75">
      <c r="A37" s="44">
        <f t="shared" si="0"/>
        <v>33</v>
      </c>
      <c r="B37" s="71">
        <v>2809.1344</v>
      </c>
      <c r="C37" s="73">
        <v>1359.256</v>
      </c>
      <c r="D37" s="73">
        <v>1449.8784</v>
      </c>
      <c r="E37" s="41"/>
      <c r="F37" s="75">
        <v>69</v>
      </c>
      <c r="G37" s="71">
        <v>1739.48</v>
      </c>
      <c r="H37" s="72">
        <v>686.816</v>
      </c>
      <c r="I37" s="72">
        <v>1052.664</v>
      </c>
      <c r="J37" s="55"/>
      <c r="K37" s="51"/>
    </row>
    <row r="38" spans="1:11" ht="12.75">
      <c r="A38" s="70">
        <f t="shared" si="0"/>
        <v>34</v>
      </c>
      <c r="B38" s="76">
        <v>2854.4543999999996</v>
      </c>
      <c r="C38" s="77">
        <v>1371.6272</v>
      </c>
      <c r="D38" s="77">
        <v>1482.8272</v>
      </c>
      <c r="E38" s="79"/>
      <c r="F38" s="78" t="s">
        <v>59</v>
      </c>
      <c r="G38" s="77">
        <v>24908</v>
      </c>
      <c r="H38" s="77">
        <v>8510</v>
      </c>
      <c r="I38" s="77">
        <v>16398</v>
      </c>
      <c r="J38" s="55"/>
      <c r="K38" s="51"/>
    </row>
    <row r="39" spans="1:5" ht="12.75">
      <c r="A39" s="67" t="s">
        <v>60</v>
      </c>
      <c r="B39" s="73"/>
      <c r="C39" s="73"/>
      <c r="D39" s="73"/>
      <c r="E39" s="41"/>
    </row>
    <row r="40" spans="2:4" ht="12.75">
      <c r="B40" s="66"/>
      <c r="C40" s="66"/>
      <c r="D40" s="66"/>
    </row>
    <row r="41" spans="2:4" ht="12.75">
      <c r="B41" s="65"/>
      <c r="C41" s="65"/>
      <c r="D41" s="65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Vmazzeo</dc:creator>
  <cp:keywords/>
  <dc:description/>
  <cp:lastModifiedBy>Paula Pentimalle Ramos</cp:lastModifiedBy>
  <cp:lastPrinted>2009-07-31T18:28:03Z</cp:lastPrinted>
  <dcterms:created xsi:type="dcterms:W3CDTF">2005-05-16T12:26:02Z</dcterms:created>
  <dcterms:modified xsi:type="dcterms:W3CDTF">2018-06-13T14:50:57Z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