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9320" windowHeight="10230" activeTab="0"/>
  </bookViews>
  <sheets>
    <sheet name="PB2_22n" sheetId="1" r:id="rId1"/>
    <sheet name="Ficha Técnica" sheetId="2" r:id="rId2"/>
  </sheets>
  <definedNames/>
  <calcPr fullCalcOnLoad="1"/>
</workbook>
</file>

<file path=xl/sharedStrings.xml><?xml version="1.0" encoding="utf-8"?>
<sst xmlns="http://schemas.openxmlformats.org/spreadsheetml/2006/main" count="126" uniqueCount="119">
  <si>
    <t>Total</t>
  </si>
  <si>
    <t>Mujer</t>
  </si>
  <si>
    <t>Superficie (km2)</t>
  </si>
  <si>
    <t>Densidad poblacional (hab/km2)</t>
  </si>
  <si>
    <t>Recoleta</t>
  </si>
  <si>
    <t>Constitución</t>
  </si>
  <si>
    <t>Monserrat</t>
  </si>
  <si>
    <t>Puerto Madero</t>
  </si>
  <si>
    <t>Retiro</t>
  </si>
  <si>
    <t>San Nicolás</t>
  </si>
  <si>
    <t>San Telmo</t>
  </si>
  <si>
    <t>Balvanera</t>
  </si>
  <si>
    <t>San Cristobal</t>
  </si>
  <si>
    <t>Barracas</t>
  </si>
  <si>
    <t>Boca</t>
  </si>
  <si>
    <t>Nueva Pompeya</t>
  </si>
  <si>
    <t>Parque Patricios</t>
  </si>
  <si>
    <t>Almagro</t>
  </si>
  <si>
    <t>Boedo</t>
  </si>
  <si>
    <t>Población</t>
  </si>
  <si>
    <t>Caballito</t>
  </si>
  <si>
    <t>Flores</t>
  </si>
  <si>
    <t>Parque Chacabuco</t>
  </si>
  <si>
    <t>Lugano</t>
  </si>
  <si>
    <t>Villa Riachuelo</t>
  </si>
  <si>
    <t>Villa Soldati</t>
  </si>
  <si>
    <t>Liniers</t>
  </si>
  <si>
    <t>Mataderos</t>
  </si>
  <si>
    <t>Parque Avellaneda</t>
  </si>
  <si>
    <t>Floresta</t>
  </si>
  <si>
    <t>Monte Castro</t>
  </si>
  <si>
    <t>Velez Sarsfield</t>
  </si>
  <si>
    <t>Versalles</t>
  </si>
  <si>
    <t>Villa Luro</t>
  </si>
  <si>
    <t>Villa Real</t>
  </si>
  <si>
    <t>Santa Rita</t>
  </si>
  <si>
    <t xml:space="preserve">Villa del Parque </t>
  </si>
  <si>
    <t>Villa Devoto</t>
  </si>
  <si>
    <t>Villa Gral Mitre</t>
  </si>
  <si>
    <t>Coghlan</t>
  </si>
  <si>
    <t>Saavedra</t>
  </si>
  <si>
    <t>Villa Pueyrredón</t>
  </si>
  <si>
    <t>Villa Urquiza</t>
  </si>
  <si>
    <t>Belgrano</t>
  </si>
  <si>
    <t>Colegiales</t>
  </si>
  <si>
    <t>Nuñez</t>
  </si>
  <si>
    <t>Palermo</t>
  </si>
  <si>
    <t>Comuna y Barrio</t>
  </si>
  <si>
    <t>Comuna 1</t>
  </si>
  <si>
    <t>Comuna 2</t>
  </si>
  <si>
    <t>Comuna 3</t>
  </si>
  <si>
    <t>Comuna 4</t>
  </si>
  <si>
    <t>Comuna 5</t>
  </si>
  <si>
    <t>Comuna 6</t>
  </si>
  <si>
    <t>Comuna 7</t>
  </si>
  <si>
    <t>Comuna 8</t>
  </si>
  <si>
    <t>Comuna 9</t>
  </si>
  <si>
    <t>Comuna 10</t>
  </si>
  <si>
    <t>Comuna 11</t>
  </si>
  <si>
    <t>Comuna 12</t>
  </si>
  <si>
    <t>Comuna 13</t>
  </si>
  <si>
    <t>Comuna 14</t>
  </si>
  <si>
    <t>Comuna 15</t>
  </si>
  <si>
    <t>Chacarita</t>
  </si>
  <si>
    <t>Parque Chas</t>
  </si>
  <si>
    <t>Paternal</t>
  </si>
  <si>
    <t>Villa Crespo</t>
  </si>
  <si>
    <t>Villa Ortuzar</t>
  </si>
  <si>
    <t>Agronomía</t>
  </si>
  <si>
    <r>
      <t xml:space="preserve">Fuente: </t>
    </r>
    <r>
      <rPr>
        <sz val="8"/>
        <rFont val="Arial"/>
        <family val="2"/>
      </rPr>
      <t>Dirección General de Estadística y Censos (Ministerio de Hacienda GCBA) sobre la base de datos de INDEC. CNPHyV 2010</t>
    </r>
  </si>
  <si>
    <t>Varón</t>
  </si>
  <si>
    <t>Población total por sexo, superficie y densidad de población según comuna y barrio. Ciudad de Buenos Aires. Año 2010</t>
  </si>
  <si>
    <t>Fuente</t>
  </si>
  <si>
    <t xml:space="preserve">Periodicidad de difusión </t>
  </si>
  <si>
    <t>No corresponde</t>
  </si>
  <si>
    <t>Periodicidad de recolección (información primaria)</t>
  </si>
  <si>
    <t>Decenal</t>
  </si>
  <si>
    <t>Periodicidad de recepción (información secundaria)</t>
  </si>
  <si>
    <r>
      <t>S= Superficie en km</t>
    </r>
    <r>
      <rPr>
        <vertAlign val="superscript"/>
        <sz val="10"/>
        <rFont val="Calibri"/>
        <family val="2"/>
      </rPr>
      <t>2</t>
    </r>
  </si>
  <si>
    <r>
      <t>N</t>
    </r>
    <r>
      <rPr>
        <vertAlign val="superscript"/>
        <sz val="10"/>
        <rFont val="Calibri"/>
        <family val="2"/>
      </rPr>
      <t>1-7-z</t>
    </r>
    <r>
      <rPr>
        <sz val="10"/>
        <rFont val="Calibri"/>
        <family val="2"/>
      </rPr>
      <t>=   Población al 1 de julio del año Z</t>
    </r>
  </si>
  <si>
    <r>
      <t>DP</t>
    </r>
    <r>
      <rPr>
        <vertAlign val="superscript"/>
        <sz val="10"/>
        <rFont val="Calibri"/>
        <family val="2"/>
      </rPr>
      <t>z</t>
    </r>
    <r>
      <rPr>
        <sz val="10"/>
        <rFont val="Calibri"/>
        <family val="2"/>
      </rPr>
      <t>= Densidad de población del año z</t>
    </r>
  </si>
  <si>
    <r>
      <rPr>
        <u val="single"/>
        <sz val="10"/>
        <rFont val="Calibri"/>
        <family val="2"/>
      </rPr>
      <t>Donde</t>
    </r>
    <r>
      <rPr>
        <sz val="10"/>
        <rFont val="Calibri"/>
        <family val="2"/>
      </rPr>
      <t>:</t>
    </r>
  </si>
  <si>
    <r>
      <t>DP</t>
    </r>
    <r>
      <rPr>
        <vertAlign val="superscript"/>
        <sz val="10"/>
        <rFont val="Calibri"/>
        <family val="2"/>
      </rPr>
      <t>z</t>
    </r>
    <r>
      <rPr>
        <sz val="10"/>
        <rFont val="Calibri"/>
        <family val="2"/>
      </rPr>
      <t>=N</t>
    </r>
    <r>
      <rPr>
        <vertAlign val="superscript"/>
        <sz val="10"/>
        <rFont val="Calibri"/>
        <family val="2"/>
      </rPr>
      <t>1-7-z</t>
    </r>
    <r>
      <rPr>
        <sz val="10"/>
        <rFont val="Calibri"/>
        <family val="2"/>
      </rPr>
      <t>/S</t>
    </r>
  </si>
  <si>
    <t>Método de cálculo (formula)</t>
  </si>
  <si>
    <t>habitantes por km2</t>
  </si>
  <si>
    <t>Unidad de medida</t>
  </si>
  <si>
    <t>Relación entre la cantidad de habitantes y la superficie del territorio</t>
  </si>
  <si>
    <t xml:space="preserve">Definición operativa </t>
  </si>
  <si>
    <t>Densidad de población</t>
  </si>
  <si>
    <t>Variable 4</t>
  </si>
  <si>
    <r>
      <t>Sumatoria de km</t>
    </r>
    <r>
      <rPr>
        <vertAlign val="superscript"/>
        <sz val="10"/>
        <rFont val="Calibri"/>
        <family val="2"/>
      </rPr>
      <t>2</t>
    </r>
  </si>
  <si>
    <r>
      <t>km</t>
    </r>
    <r>
      <rPr>
        <vertAlign val="superscript"/>
        <sz val="10"/>
        <rFont val="Calibri"/>
        <family val="2"/>
      </rPr>
      <t>2</t>
    </r>
  </si>
  <si>
    <t>Superficie</t>
  </si>
  <si>
    <t>Variable 3</t>
  </si>
  <si>
    <t>En el año 2005 se sancionó la Ley de Comunas que divide a la Ciudad de Buenos Aires en quince comunas (Ley N° 1.777, sancionada el 1° de septiembre de 2005)</t>
  </si>
  <si>
    <t>Definición</t>
  </si>
  <si>
    <t>Comuna</t>
  </si>
  <si>
    <t>Variable 2</t>
  </si>
  <si>
    <t>Sumatoria de personas</t>
  </si>
  <si>
    <t>Personas</t>
  </si>
  <si>
    <t>Sexo</t>
  </si>
  <si>
    <t>Variable 1</t>
  </si>
  <si>
    <t>Objetivo</t>
  </si>
  <si>
    <t>Población total</t>
  </si>
  <si>
    <t>Serie</t>
  </si>
  <si>
    <t>Distribución espacial</t>
  </si>
  <si>
    <t>Subtema</t>
  </si>
  <si>
    <t>Estructura de la población</t>
  </si>
  <si>
    <t xml:space="preserve">Tema </t>
  </si>
  <si>
    <t>Poblacion</t>
  </si>
  <si>
    <t xml:space="preserve">Área Temática </t>
  </si>
  <si>
    <t>Archivo</t>
  </si>
  <si>
    <t xml:space="preserve">FICHA TECNICA </t>
  </si>
  <si>
    <t>PB2_22n</t>
  </si>
  <si>
    <t>Mostrar las diferencias de la población total por sexo, superficie y densidad de población según comuna y barrio</t>
  </si>
  <si>
    <t>Variable 5</t>
  </si>
  <si>
    <t>Barrio</t>
  </si>
  <si>
    <t>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t>
  </si>
  <si>
    <t>Dirección General de Estadística y Censos (Ministerio de Hacienda GCBA) sobre la base de datos de INDEC. CNPHyV 2010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</si>
</sst>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0.0000"/>
    <numFmt numFmtId="176" formatCode="0.000"/>
    <numFmt numFmtId="177" formatCode="0.0"/>
    <numFmt numFmtId="178" formatCode="_-* #,##0.00\ [$€]_-;\-* #,##0.00\ [$€]_-;_-* &quot;-&quot;??\ [$€]_-;_-@_-"/>
  </numFmts>
  <fonts count="47">
    <font>
      <sz val="10"/>
      <name val="Arial"/>
      <family val="0"/>
    </font>
    <font>
      <sz val="9"/>
      <name val="Arial"/>
      <family val="2"/>
    </font>
    <font>
      <b/>
      <sz val="9"/>
      <name val="Arial"/>
      <family val="2"/>
    </font>
    <font>
      <sz val="8"/>
      <name val="Arial"/>
      <family val="2"/>
    </font>
    <font>
      <b/>
      <sz val="10"/>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alibri"/>
      <family val="2"/>
    </font>
    <font>
      <b/>
      <sz val="11"/>
      <name val="Calibri"/>
      <family val="2"/>
    </font>
    <font>
      <sz val="10"/>
      <name val="Calibri"/>
      <family val="2"/>
    </font>
    <font>
      <vertAlign val="superscript"/>
      <sz val="10"/>
      <name val="Calibri"/>
      <family val="2"/>
    </font>
    <font>
      <u val="single"/>
      <sz val="10"/>
      <name val="Calibri"/>
      <family val="2"/>
    </font>
    <font>
      <b/>
      <sz val="14"/>
      <name val="Calibri"/>
      <family val="2"/>
    </font>
    <font>
      <sz val="10"/>
      <name val="Courier"/>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D9D9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57"/>
      </left>
      <right style="thin">
        <color indexed="57"/>
      </right>
      <top style="thin">
        <color indexed="57"/>
      </top>
      <bottom style="thin">
        <color indexed="57"/>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medium">
        <color rgb="FF000000"/>
      </right>
      <top style="medium"/>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22" fillId="3" borderId="0" applyNumberFormat="0" applyBorder="0" applyAlignment="0" applyProtection="0"/>
    <xf numFmtId="0" fontId="30" fillId="4" borderId="0" applyNumberFormat="0" applyBorder="0" applyAlignment="0" applyProtection="0"/>
    <xf numFmtId="0" fontId="22" fillId="5" borderId="0" applyNumberFormat="0" applyBorder="0" applyAlignment="0" applyProtection="0"/>
    <xf numFmtId="0" fontId="30" fillId="6" borderId="0" applyNumberFormat="0" applyBorder="0" applyAlignment="0" applyProtection="0"/>
    <xf numFmtId="0" fontId="22" fillId="7" borderId="0" applyNumberFormat="0" applyBorder="0" applyAlignment="0" applyProtection="0"/>
    <xf numFmtId="0" fontId="30" fillId="8" borderId="0" applyNumberFormat="0" applyBorder="0" applyAlignment="0" applyProtection="0"/>
    <xf numFmtId="0" fontId="22" fillId="9" borderId="0" applyNumberFormat="0" applyBorder="0" applyAlignment="0" applyProtection="0"/>
    <xf numFmtId="0" fontId="30" fillId="10" borderId="0" applyNumberFormat="0" applyBorder="0" applyAlignment="0" applyProtection="0"/>
    <xf numFmtId="0" fontId="22" fillId="11" borderId="0" applyNumberFormat="0" applyBorder="0" applyAlignment="0" applyProtection="0"/>
    <xf numFmtId="0" fontId="30" fillId="12" borderId="0" applyNumberFormat="0" applyBorder="0" applyAlignment="0" applyProtection="0"/>
    <xf numFmtId="0" fontId="22" fillId="13" borderId="0" applyNumberFormat="0" applyBorder="0" applyAlignment="0" applyProtection="0"/>
    <xf numFmtId="0" fontId="30" fillId="14" borderId="0" applyNumberFormat="0" applyBorder="0" applyAlignment="0" applyProtection="0"/>
    <xf numFmtId="0" fontId="22" fillId="15" borderId="0" applyNumberFormat="0" applyBorder="0" applyAlignment="0" applyProtection="0"/>
    <xf numFmtId="0" fontId="30" fillId="16" borderId="0" applyNumberFormat="0" applyBorder="0" applyAlignment="0" applyProtection="0"/>
    <xf numFmtId="0" fontId="22" fillId="17" borderId="0" applyNumberFormat="0" applyBorder="0" applyAlignment="0" applyProtection="0"/>
    <xf numFmtId="0" fontId="30" fillId="18" borderId="0" applyNumberFormat="0" applyBorder="0" applyAlignment="0" applyProtection="0"/>
    <xf numFmtId="0" fontId="22" fillId="19" borderId="0" applyNumberFormat="0" applyBorder="0" applyAlignment="0" applyProtection="0"/>
    <xf numFmtId="0" fontId="30" fillId="20" borderId="0" applyNumberFormat="0" applyBorder="0" applyAlignment="0" applyProtection="0"/>
    <xf numFmtId="0" fontId="22" fillId="9" borderId="0" applyNumberFormat="0" applyBorder="0" applyAlignment="0" applyProtection="0"/>
    <xf numFmtId="0" fontId="30" fillId="21" borderId="0" applyNumberFormat="0" applyBorder="0" applyAlignment="0" applyProtection="0"/>
    <xf numFmtId="0" fontId="22" fillId="15" borderId="0" applyNumberFormat="0" applyBorder="0" applyAlignment="0" applyProtection="0"/>
    <xf numFmtId="0" fontId="30" fillId="22" borderId="0" applyNumberFormat="0" applyBorder="0" applyAlignment="0" applyProtection="0"/>
    <xf numFmtId="0" fontId="22" fillId="23" borderId="0" applyNumberFormat="0" applyBorder="0" applyAlignment="0" applyProtection="0"/>
    <xf numFmtId="0" fontId="31" fillId="24" borderId="0" applyNumberFormat="0" applyBorder="0" applyAlignment="0" applyProtection="0"/>
    <xf numFmtId="0" fontId="21" fillId="25" borderId="0" applyNumberFormat="0" applyBorder="0" applyAlignment="0" applyProtection="0"/>
    <xf numFmtId="0" fontId="31" fillId="26" borderId="0" applyNumberFormat="0" applyBorder="0" applyAlignment="0" applyProtection="0"/>
    <xf numFmtId="0" fontId="21" fillId="17" borderId="0" applyNumberFormat="0" applyBorder="0" applyAlignment="0" applyProtection="0"/>
    <xf numFmtId="0" fontId="31" fillId="27" borderId="0" applyNumberFormat="0" applyBorder="0" applyAlignment="0" applyProtection="0"/>
    <xf numFmtId="0" fontId="21" fillId="19" borderId="0" applyNumberFormat="0" applyBorder="0" applyAlignment="0" applyProtection="0"/>
    <xf numFmtId="0" fontId="31" fillId="28" borderId="0" applyNumberFormat="0" applyBorder="0" applyAlignment="0" applyProtection="0"/>
    <xf numFmtId="0" fontId="21" fillId="29" borderId="0" applyNumberFormat="0" applyBorder="0" applyAlignment="0" applyProtection="0"/>
    <xf numFmtId="0" fontId="31" fillId="30" borderId="0" applyNumberFormat="0" applyBorder="0" applyAlignment="0" applyProtection="0"/>
    <xf numFmtId="0" fontId="21" fillId="31" borderId="0" applyNumberFormat="0" applyBorder="0" applyAlignment="0" applyProtection="0"/>
    <xf numFmtId="0" fontId="31" fillId="32" borderId="0" applyNumberFormat="0" applyBorder="0" applyAlignment="0" applyProtection="0"/>
    <xf numFmtId="0" fontId="21" fillId="33" borderId="0" applyNumberFormat="0" applyBorder="0" applyAlignment="0" applyProtection="0"/>
    <xf numFmtId="0" fontId="32" fillId="34" borderId="0" applyNumberFormat="0" applyBorder="0" applyAlignment="0" applyProtection="0"/>
    <xf numFmtId="0" fontId="10" fillId="7" borderId="0" applyNumberFormat="0" applyBorder="0" applyAlignment="0" applyProtection="0"/>
    <xf numFmtId="0" fontId="33" fillId="35" borderId="1" applyNumberFormat="0" applyAlignment="0" applyProtection="0"/>
    <xf numFmtId="0" fontId="15" fillId="36" borderId="2" applyNumberFormat="0" applyAlignment="0" applyProtection="0"/>
    <xf numFmtId="0" fontId="34" fillId="37" borderId="3" applyNumberFormat="0" applyAlignment="0" applyProtection="0"/>
    <xf numFmtId="0" fontId="17" fillId="38" borderId="4" applyNumberFormat="0" applyAlignment="0" applyProtection="0"/>
    <xf numFmtId="0" fontId="35" fillId="0" borderId="5" applyNumberFormat="0" applyFill="0" applyAlignment="0" applyProtection="0"/>
    <xf numFmtId="0" fontId="16"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1" fillId="39" borderId="0" applyNumberFormat="0" applyBorder="0" applyAlignment="0" applyProtection="0"/>
    <xf numFmtId="0" fontId="21" fillId="40" borderId="0" applyNumberFormat="0" applyBorder="0" applyAlignment="0" applyProtection="0"/>
    <xf numFmtId="0" fontId="31" fillId="41" borderId="0" applyNumberFormat="0" applyBorder="0" applyAlignment="0" applyProtection="0"/>
    <xf numFmtId="0" fontId="21" fillId="42" borderId="0" applyNumberFormat="0" applyBorder="0" applyAlignment="0" applyProtection="0"/>
    <xf numFmtId="0" fontId="31" fillId="43" borderId="0" applyNumberFormat="0" applyBorder="0" applyAlignment="0" applyProtection="0"/>
    <xf numFmtId="0" fontId="21" fillId="44" borderId="0" applyNumberFormat="0" applyBorder="0" applyAlignment="0" applyProtection="0"/>
    <xf numFmtId="0" fontId="31" fillId="45" borderId="0" applyNumberFormat="0" applyBorder="0" applyAlignment="0" applyProtection="0"/>
    <xf numFmtId="0" fontId="21" fillId="29" borderId="0" applyNumberFormat="0" applyBorder="0" applyAlignment="0" applyProtection="0"/>
    <xf numFmtId="0" fontId="31" fillId="46" borderId="0" applyNumberFormat="0" applyBorder="0" applyAlignment="0" applyProtection="0"/>
    <xf numFmtId="0" fontId="21" fillId="31" borderId="0" applyNumberFormat="0" applyBorder="0" applyAlignment="0" applyProtection="0"/>
    <xf numFmtId="0" fontId="31" fillId="47" borderId="0" applyNumberFormat="0" applyBorder="0" applyAlignment="0" applyProtection="0"/>
    <xf numFmtId="0" fontId="21" fillId="48" borderId="0" applyNumberFormat="0" applyBorder="0" applyAlignment="0" applyProtection="0"/>
    <xf numFmtId="0" fontId="37" fillId="49" borderId="1" applyNumberFormat="0" applyAlignment="0" applyProtection="0"/>
    <xf numFmtId="0" fontId="13" fillId="13" borderId="2" applyNumberFormat="0" applyAlignment="0" applyProtection="0"/>
    <xf numFmtId="178" fontId="0" fillId="0" borderId="0" applyFont="0" applyFill="0" applyBorder="0" applyAlignment="0" applyProtection="0"/>
    <xf numFmtId="0" fontId="38" fillId="50" borderId="0" applyNumberFormat="0" applyBorder="0" applyAlignment="0" applyProtection="0"/>
    <xf numFmtId="0" fontId="11"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51" borderId="0" applyNumberFormat="0" applyBorder="0" applyProtection="0">
      <alignment horizontal="center"/>
    </xf>
    <xf numFmtId="170" fontId="0" fillId="0" borderId="0" applyFont="0" applyFill="0" applyBorder="0" applyAlignment="0" applyProtection="0"/>
    <xf numFmtId="168" fontId="0" fillId="0" borderId="0" applyFont="0" applyFill="0" applyBorder="0" applyAlignment="0" applyProtection="0"/>
    <xf numFmtId="0" fontId="39" fillId="52" borderId="0" applyNumberFormat="0" applyBorder="0" applyAlignment="0" applyProtection="0"/>
    <xf numFmtId="0" fontId="12"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4" borderId="7" applyNumberFormat="0" applyFont="0" applyAlignment="0" applyProtection="0"/>
    <xf numFmtId="0" fontId="0" fillId="55" borderId="8" applyNumberFormat="0" applyFont="0" applyAlignment="0" applyProtection="0"/>
    <xf numFmtId="0" fontId="4" fillId="51" borderId="0" applyProtection="0">
      <alignment horizontal="center"/>
    </xf>
    <xf numFmtId="9" fontId="0" fillId="0" borderId="0" applyFont="0" applyFill="0" applyBorder="0" applyAlignment="0" applyProtection="0"/>
    <xf numFmtId="0" fontId="40" fillId="35" borderId="9" applyNumberFormat="0" applyAlignment="0" applyProtection="0"/>
    <xf numFmtId="0" fontId="14" fillId="36" borderId="10" applyNumberFormat="0" applyAlignment="0" applyProtection="0"/>
    <xf numFmtId="0" fontId="0" fillId="7" borderId="11" applyNumberFormat="0" applyAlignment="0">
      <protection/>
    </xf>
    <xf numFmtId="0" fontId="41" fillId="0" borderId="0" applyNumberForma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7" fillId="0" borderId="13" applyNumberFormat="0" applyFill="0" applyAlignment="0" applyProtection="0"/>
    <xf numFmtId="0" fontId="45" fillId="0" borderId="14" applyNumberFormat="0" applyFill="0" applyAlignment="0" applyProtection="0"/>
    <xf numFmtId="0" fontId="8" fillId="0" borderId="15" applyNumberFormat="0" applyFill="0" applyAlignment="0" applyProtection="0"/>
    <xf numFmtId="0" fontId="36" fillId="0" borderId="16" applyNumberFormat="0" applyFill="0" applyAlignment="0" applyProtection="0"/>
    <xf numFmtId="0" fontId="9" fillId="0" borderId="17" applyNumberFormat="0" applyFill="0" applyAlignment="0" applyProtection="0"/>
    <xf numFmtId="0" fontId="6" fillId="0" borderId="0" applyNumberFormat="0" applyFill="0" applyBorder="0" applyAlignment="0" applyProtection="0"/>
    <xf numFmtId="0" fontId="46" fillId="0" borderId="18" applyNumberFormat="0" applyFill="0" applyAlignment="0" applyProtection="0"/>
    <xf numFmtId="0" fontId="20" fillId="0" borderId="19" applyNumberFormat="0" applyFill="0" applyAlignment="0" applyProtection="0"/>
  </cellStyleXfs>
  <cellXfs count="59">
    <xf numFmtId="0" fontId="0" fillId="0" borderId="0" xfId="0" applyAlignment="1">
      <alignment/>
    </xf>
    <xf numFmtId="0" fontId="1" fillId="0" borderId="20" xfId="0" applyFont="1" applyBorder="1" applyAlignment="1">
      <alignment horizontal="center" wrapText="1"/>
    </xf>
    <xf numFmtId="0" fontId="2" fillId="0" borderId="20" xfId="0" applyFont="1" applyBorder="1" applyAlignment="1">
      <alignment horizontal="center" wrapText="1"/>
    </xf>
    <xf numFmtId="0" fontId="1" fillId="0" borderId="0" xfId="0" applyFont="1" applyAlignment="1">
      <alignment/>
    </xf>
    <xf numFmtId="0" fontId="1" fillId="0" borderId="0" xfId="0" applyFont="1" applyAlignment="1">
      <alignment horizontal="right"/>
    </xf>
    <xf numFmtId="0" fontId="1" fillId="0" borderId="20" xfId="0" applyFont="1" applyBorder="1" applyAlignment="1">
      <alignment/>
    </xf>
    <xf numFmtId="0" fontId="2" fillId="0" borderId="20" xfId="0" applyFont="1" applyBorder="1" applyAlignment="1">
      <alignment horizontal="right"/>
    </xf>
    <xf numFmtId="0" fontId="1" fillId="0" borderId="20" xfId="0" applyFont="1" applyBorder="1" applyAlignment="1">
      <alignment horizontal="right"/>
    </xf>
    <xf numFmtId="1" fontId="2" fillId="0" borderId="0" xfId="0" applyNumberFormat="1" applyFont="1" applyAlignment="1">
      <alignment horizontal="right"/>
    </xf>
    <xf numFmtId="2" fontId="2" fillId="0" borderId="0" xfId="0" applyNumberFormat="1" applyFont="1" applyAlignment="1">
      <alignment/>
    </xf>
    <xf numFmtId="1" fontId="1" fillId="0" borderId="0" xfId="0" applyNumberFormat="1" applyFont="1" applyAlignment="1">
      <alignment/>
    </xf>
    <xf numFmtId="2" fontId="1" fillId="0" borderId="0" xfId="0" applyNumberFormat="1" applyFont="1" applyAlignment="1">
      <alignment/>
    </xf>
    <xf numFmtId="1" fontId="2" fillId="0" borderId="0" xfId="0" applyNumberFormat="1" applyFont="1" applyAlignment="1">
      <alignment/>
    </xf>
    <xf numFmtId="0" fontId="2" fillId="0" borderId="0" xfId="0" applyFont="1" applyAlignment="1">
      <alignment horizontal="left"/>
    </xf>
    <xf numFmtId="1" fontId="1" fillId="0" borderId="0" xfId="0" applyNumberFormat="1" applyFont="1" applyAlignment="1">
      <alignment horizontal="left"/>
    </xf>
    <xf numFmtId="0" fontId="1" fillId="0" borderId="0" xfId="0" applyFont="1" applyAlignment="1">
      <alignment horizontal="left"/>
    </xf>
    <xf numFmtId="177"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left" vertical="center" wrapText="1"/>
    </xf>
    <xf numFmtId="0" fontId="3" fillId="0" borderId="0" xfId="0" applyFont="1" applyAlignment="1">
      <alignment/>
    </xf>
    <xf numFmtId="0" fontId="0" fillId="0" borderId="0" xfId="98">
      <alignment/>
      <protection/>
    </xf>
    <xf numFmtId="0" fontId="23" fillId="0" borderId="21" xfId="98" applyFont="1" applyBorder="1" applyAlignment="1">
      <alignment vertical="top" wrapText="1"/>
      <protection/>
    </xf>
    <xf numFmtId="0" fontId="24" fillId="0" borderId="22" xfId="98" applyFont="1" applyBorder="1" applyAlignment="1">
      <alignment vertical="center" wrapText="1"/>
      <protection/>
    </xf>
    <xf numFmtId="0" fontId="25" fillId="0" borderId="21" xfId="98" applyFont="1" applyBorder="1" applyAlignment="1">
      <alignment vertical="center" wrapText="1"/>
      <protection/>
    </xf>
    <xf numFmtId="0" fontId="25" fillId="0" borderId="22" xfId="99" applyFont="1" applyBorder="1" applyAlignment="1">
      <alignment vertical="center" wrapText="1"/>
      <protection/>
    </xf>
    <xf numFmtId="0" fontId="24" fillId="56" borderId="23" xfId="98" applyFont="1" applyFill="1" applyBorder="1" applyAlignment="1">
      <alignment horizontal="left" vertical="center" wrapText="1"/>
      <protection/>
    </xf>
    <xf numFmtId="0" fontId="25" fillId="0" borderId="24" xfId="99" applyFont="1" applyBorder="1" applyAlignment="1">
      <alignment vertical="center" wrapText="1"/>
      <protection/>
    </xf>
    <xf numFmtId="0" fontId="24" fillId="56" borderId="25" xfId="98" applyFont="1" applyFill="1" applyBorder="1" applyAlignment="1">
      <alignment horizontal="left" vertical="center" wrapText="1"/>
      <protection/>
    </xf>
    <xf numFmtId="0" fontId="25" fillId="0" borderId="26" xfId="99" applyFont="1" applyBorder="1" applyAlignment="1">
      <alignment vertical="center" wrapText="1"/>
      <protection/>
    </xf>
    <xf numFmtId="0" fontId="24" fillId="56" borderId="27" xfId="98" applyFont="1" applyFill="1" applyBorder="1" applyAlignment="1">
      <alignment horizontal="left" vertical="center" wrapText="1"/>
      <protection/>
    </xf>
    <xf numFmtId="0" fontId="25" fillId="56" borderId="28" xfId="99" applyFont="1" applyFill="1" applyBorder="1" applyAlignment="1">
      <alignment vertical="center" wrapText="1"/>
      <protection/>
    </xf>
    <xf numFmtId="0" fontId="24" fillId="56" borderId="24" xfId="98" applyFont="1" applyFill="1" applyBorder="1" applyAlignment="1">
      <alignment vertical="center" wrapText="1"/>
      <protection/>
    </xf>
    <xf numFmtId="0" fontId="23" fillId="0" borderId="29" xfId="99" applyFont="1" applyBorder="1" applyAlignment="1">
      <alignment wrapText="1"/>
      <protection/>
    </xf>
    <xf numFmtId="0" fontId="24" fillId="56" borderId="22" xfId="98" applyFont="1" applyFill="1" applyBorder="1" applyAlignment="1">
      <alignment vertical="center" wrapText="1"/>
      <protection/>
    </xf>
    <xf numFmtId="0" fontId="25" fillId="56" borderId="30" xfId="99" applyFont="1" applyFill="1" applyBorder="1" applyAlignment="1">
      <alignment vertical="center" wrapText="1"/>
      <protection/>
    </xf>
    <xf numFmtId="0" fontId="24" fillId="56" borderId="29" xfId="98" applyFont="1" applyFill="1" applyBorder="1" applyAlignment="1">
      <alignment vertical="center" wrapText="1"/>
      <protection/>
    </xf>
    <xf numFmtId="0" fontId="25" fillId="0" borderId="29" xfId="99" applyFont="1" applyBorder="1" applyAlignment="1">
      <alignment vertical="center" wrapText="1"/>
      <protection/>
    </xf>
    <xf numFmtId="0" fontId="24" fillId="56" borderId="31" xfId="98" applyFont="1" applyFill="1" applyBorder="1" applyAlignment="1">
      <alignment horizontal="left" vertical="center" wrapText="1"/>
      <protection/>
    </xf>
    <xf numFmtId="0" fontId="23" fillId="0" borderId="22" xfId="99" applyFont="1" applyBorder="1" applyAlignment="1">
      <alignment vertical="center" wrapText="1"/>
      <protection/>
    </xf>
    <xf numFmtId="0" fontId="25" fillId="0" borderId="30" xfId="98" applyFont="1" applyBorder="1" applyAlignment="1">
      <alignment vertical="center" wrapText="1"/>
      <protection/>
    </xf>
    <xf numFmtId="0" fontId="24" fillId="0" borderId="29" xfId="98" applyFont="1" applyBorder="1" applyAlignment="1">
      <alignment vertical="center" wrapText="1"/>
      <protection/>
    </xf>
    <xf numFmtId="0" fontId="25" fillId="0" borderId="28" xfId="98" applyFont="1" applyBorder="1" applyAlignment="1">
      <alignment vertical="center" wrapText="1"/>
      <protection/>
    </xf>
    <xf numFmtId="0" fontId="24" fillId="0" borderId="24" xfId="98" applyFont="1" applyBorder="1" applyAlignment="1">
      <alignment vertical="center" wrapText="1"/>
      <protection/>
    </xf>
    <xf numFmtId="0" fontId="25" fillId="0" borderId="21" xfId="98" applyFont="1" applyBorder="1" applyAlignment="1">
      <alignment vertical="top" wrapText="1"/>
      <protection/>
    </xf>
    <xf numFmtId="0" fontId="25" fillId="0" borderId="30" xfId="98" applyFont="1" applyBorder="1" applyAlignment="1">
      <alignment vertical="center"/>
      <protection/>
    </xf>
    <xf numFmtId="0" fontId="24" fillId="0" borderId="29" xfId="98" applyFont="1" applyBorder="1" applyAlignment="1">
      <alignment vertical="center"/>
      <protection/>
    </xf>
    <xf numFmtId="0" fontId="0" fillId="0" borderId="20" xfId="0" applyFont="1" applyBorder="1" applyAlignment="1">
      <alignment horizontal="left" wrapText="1"/>
    </xf>
    <xf numFmtId="0" fontId="4" fillId="0" borderId="20" xfId="0" applyFont="1" applyBorder="1" applyAlignment="1">
      <alignment horizontal="left" wrapText="1"/>
    </xf>
    <xf numFmtId="0" fontId="0" fillId="0" borderId="20" xfId="0" applyBorder="1" applyAlignment="1">
      <alignment horizontal="left"/>
    </xf>
    <xf numFmtId="0" fontId="5" fillId="0" borderId="0" xfId="0" applyFont="1" applyAlignment="1">
      <alignment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wrapText="1"/>
    </xf>
    <xf numFmtId="0" fontId="28" fillId="0" borderId="31" xfId="98" applyFont="1" applyBorder="1" applyAlignment="1">
      <alignment horizontal="center" vertical="center"/>
      <protection/>
    </xf>
    <xf numFmtId="0" fontId="28" fillId="0" borderId="39" xfId="98" applyFont="1" applyBorder="1" applyAlignment="1">
      <alignment horizontal="center" vertical="center"/>
      <protection/>
    </xf>
  </cellXfs>
  <cellStyles count="10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Incorrecto" xfId="76"/>
    <cellStyle name="Incorrecto 2" xfId="77"/>
    <cellStyle name="Comma" xfId="78"/>
    <cellStyle name="Comma [0]" xfId="79"/>
    <cellStyle name="mio" xfId="80"/>
    <cellStyle name="Currency" xfId="81"/>
    <cellStyle name="Currency [0]" xfId="82"/>
    <cellStyle name="Neutral" xfId="83"/>
    <cellStyle name="Neutral 2" xfId="84"/>
    <cellStyle name="Normal 11" xfId="85"/>
    <cellStyle name="Normal 12" xfId="86"/>
    <cellStyle name="Normal 13" xfId="87"/>
    <cellStyle name="Normal 14" xfId="88"/>
    <cellStyle name="Normal 15" xfId="89"/>
    <cellStyle name="Normal 16" xfId="90"/>
    <cellStyle name="Normal 2" xfId="91"/>
    <cellStyle name="Normal 2 14" xfId="92"/>
    <cellStyle name="Normal 2 2" xfId="93"/>
    <cellStyle name="Normal 3" xfId="94"/>
    <cellStyle name="Normal 4" xfId="95"/>
    <cellStyle name="Normal 5" xfId="96"/>
    <cellStyle name="Normal 6" xfId="97"/>
    <cellStyle name="Normal 7" xfId="98"/>
    <cellStyle name="Normal 7 2" xfId="99"/>
    <cellStyle name="Normal 8" xfId="100"/>
    <cellStyle name="Normal 9" xfId="101"/>
    <cellStyle name="Notas" xfId="102"/>
    <cellStyle name="Notas 2" xfId="103"/>
    <cellStyle name="Pato" xfId="104"/>
    <cellStyle name="Percent" xfId="105"/>
    <cellStyle name="Salida" xfId="106"/>
    <cellStyle name="Salida 2" xfId="107"/>
    <cellStyle name="tabla2" xfId="108"/>
    <cellStyle name="Texto de advertencia" xfId="109"/>
    <cellStyle name="Texto de advertencia 2" xfId="110"/>
    <cellStyle name="Texto explicativo" xfId="111"/>
    <cellStyle name="Texto explicativo 2" xfId="112"/>
    <cellStyle name="Título" xfId="113"/>
    <cellStyle name="Título 1" xfId="114"/>
    <cellStyle name="Título 1 2" xfId="115"/>
    <cellStyle name="Título 2" xfId="116"/>
    <cellStyle name="Título 2 2" xfId="117"/>
    <cellStyle name="Título 3" xfId="118"/>
    <cellStyle name="Título 3 2" xfId="119"/>
    <cellStyle name="Título 4" xfId="120"/>
    <cellStyle name="Total" xfId="121"/>
    <cellStyle name="Total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tabSelected="1" zoomScalePageLayoutView="0" workbookViewId="0" topLeftCell="A1">
      <selection activeCell="A1" sqref="A1:F1"/>
    </sheetView>
  </sheetViews>
  <sheetFormatPr defaultColWidth="11.421875" defaultRowHeight="12.75"/>
  <cols>
    <col min="1" max="1" width="16.28125" style="4" bestFit="1" customWidth="1"/>
    <col min="2" max="3" width="11.57421875" style="3" bestFit="1" customWidth="1"/>
    <col min="4" max="4" width="10.00390625" style="3" customWidth="1"/>
    <col min="5" max="5" width="14.57421875" style="3" bestFit="1" customWidth="1"/>
    <col min="6" max="6" width="12.57421875" style="3" customWidth="1"/>
    <col min="7" max="16384" width="11.421875" style="3" customWidth="1"/>
  </cols>
  <sheetData>
    <row r="1" spans="1:6" ht="33.75" customHeight="1">
      <c r="A1" s="46" t="s">
        <v>71</v>
      </c>
      <c r="B1" s="47"/>
      <c r="C1" s="47"/>
      <c r="D1" s="47"/>
      <c r="E1" s="48"/>
      <c r="F1" s="48"/>
    </row>
    <row r="2" spans="1:6" ht="23.25" customHeight="1">
      <c r="A2" s="54" t="s">
        <v>47</v>
      </c>
      <c r="B2" s="56" t="s">
        <v>19</v>
      </c>
      <c r="C2" s="56"/>
      <c r="D2" s="56"/>
      <c r="E2" s="50" t="s">
        <v>2</v>
      </c>
      <c r="F2" s="52" t="s">
        <v>3</v>
      </c>
    </row>
    <row r="3" spans="1:6" ht="12">
      <c r="A3" s="55"/>
      <c r="B3" s="2" t="s">
        <v>0</v>
      </c>
      <c r="C3" s="1" t="s">
        <v>1</v>
      </c>
      <c r="D3" s="1" t="s">
        <v>70</v>
      </c>
      <c r="E3" s="51"/>
      <c r="F3" s="53"/>
    </row>
    <row r="4" spans="1:6" ht="12">
      <c r="A4" s="18" t="s">
        <v>0</v>
      </c>
      <c r="B4" s="17">
        <f>B5+B12+B14+B17+B22+B25+B27+B30+B34+B38+B45+B50+B55+B59+B61</f>
        <v>2890151</v>
      </c>
      <c r="C4" s="17">
        <f>C5+C12+C14+C17+C22+C25+C27+C30+C34+C38+C45+C50+C55+C59+C61</f>
        <v>1560470</v>
      </c>
      <c r="D4" s="17">
        <f>D5+D12+D14+D17+D22+D25+D27+D30+D34+D38+D45+D50+D55+D59+D61</f>
        <v>1329681</v>
      </c>
      <c r="E4" s="16">
        <f>E5+E12+E14+E17+E22+E25+E27+E30+E34+E38+E45+E50+E55+E59+E61</f>
        <v>203.45182789247005</v>
      </c>
      <c r="F4" s="9">
        <f>B4/E4</f>
        <v>14205.578932068014</v>
      </c>
    </row>
    <row r="5" spans="1:6" ht="18" customHeight="1">
      <c r="A5" s="13" t="s">
        <v>48</v>
      </c>
      <c r="B5" s="8">
        <f>SUM(B6:B11)</f>
        <v>205886</v>
      </c>
      <c r="C5" s="8">
        <f>SUM(C6:C11)</f>
        <v>107789</v>
      </c>
      <c r="D5" s="8">
        <f>SUM(D6:D11)</f>
        <v>98097</v>
      </c>
      <c r="E5" s="9">
        <f>SUM(E6:E11)</f>
        <v>17.37484135191</v>
      </c>
      <c r="F5" s="9">
        <f>B5/E5</f>
        <v>11849.662154029806</v>
      </c>
    </row>
    <row r="6" spans="1:6" ht="12">
      <c r="A6" s="14" t="s">
        <v>5</v>
      </c>
      <c r="B6" s="10">
        <v>44107</v>
      </c>
      <c r="C6" s="10">
        <v>23441</v>
      </c>
      <c r="D6" s="10">
        <v>20666</v>
      </c>
      <c r="E6" s="11">
        <v>2.10299626809</v>
      </c>
      <c r="F6" s="11">
        <v>20973.4085929</v>
      </c>
    </row>
    <row r="7" spans="1:6" ht="12">
      <c r="A7" s="14" t="s">
        <v>6</v>
      </c>
      <c r="B7" s="10">
        <v>39914</v>
      </c>
      <c r="C7" s="10">
        <v>20974</v>
      </c>
      <c r="D7" s="10">
        <v>18940</v>
      </c>
      <c r="E7" s="11">
        <v>2.19801197209</v>
      </c>
      <c r="F7" s="11">
        <v>18159.1367594</v>
      </c>
    </row>
    <row r="8" spans="1:6" ht="12">
      <c r="A8" s="14" t="s">
        <v>7</v>
      </c>
      <c r="B8" s="10">
        <v>6726</v>
      </c>
      <c r="C8" s="10">
        <v>3115</v>
      </c>
      <c r="D8" s="10">
        <v>3611</v>
      </c>
      <c r="E8" s="11">
        <v>5.02541</v>
      </c>
      <c r="F8" s="11">
        <v>1338.39826004</v>
      </c>
    </row>
    <row r="9" spans="1:6" ht="12">
      <c r="A9" s="14" t="s">
        <v>8</v>
      </c>
      <c r="B9" s="10">
        <v>65413</v>
      </c>
      <c r="C9" s="10">
        <v>34218</v>
      </c>
      <c r="D9" s="10">
        <v>31195</v>
      </c>
      <c r="E9" s="11">
        <v>4.5267746889</v>
      </c>
      <c r="F9" s="11">
        <v>14450.2442678</v>
      </c>
    </row>
    <row r="10" spans="1:6" ht="12">
      <c r="A10" s="14" t="s">
        <v>9</v>
      </c>
      <c r="B10" s="10">
        <v>29273</v>
      </c>
      <c r="C10" s="10">
        <v>15227</v>
      </c>
      <c r="D10" s="10">
        <v>14046</v>
      </c>
      <c r="E10" s="11">
        <v>2.28964590462</v>
      </c>
      <c r="F10" s="11">
        <v>12784.9463277</v>
      </c>
    </row>
    <row r="11" spans="1:6" ht="12">
      <c r="A11" s="14" t="s">
        <v>10</v>
      </c>
      <c r="B11" s="10">
        <v>20453</v>
      </c>
      <c r="C11" s="10">
        <v>10814</v>
      </c>
      <c r="D11" s="10">
        <v>9639</v>
      </c>
      <c r="E11" s="11">
        <v>1.23200251821</v>
      </c>
      <c r="F11" s="11">
        <v>16601.4271056</v>
      </c>
    </row>
    <row r="12" spans="1:6" ht="18" customHeight="1">
      <c r="A12" s="13" t="s">
        <v>49</v>
      </c>
      <c r="B12" s="12">
        <v>157932</v>
      </c>
      <c r="C12" s="12">
        <v>89890</v>
      </c>
      <c r="D12" s="12">
        <v>68042</v>
      </c>
      <c r="E12" s="9">
        <v>6.29198926318</v>
      </c>
      <c r="F12" s="9">
        <v>25100.4878416</v>
      </c>
    </row>
    <row r="13" spans="1:6" ht="12">
      <c r="A13" s="15" t="s">
        <v>4</v>
      </c>
      <c r="B13" s="10">
        <v>157932</v>
      </c>
      <c r="C13" s="10">
        <v>89890</v>
      </c>
      <c r="D13" s="10">
        <v>68042</v>
      </c>
      <c r="E13" s="11">
        <v>6.29198926318</v>
      </c>
      <c r="F13" s="11">
        <v>25100.4878416</v>
      </c>
    </row>
    <row r="14" spans="1:6" ht="18" customHeight="1">
      <c r="A14" s="13" t="s">
        <v>50</v>
      </c>
      <c r="B14" s="8">
        <f>SUM(B15:B16)</f>
        <v>187537</v>
      </c>
      <c r="C14" s="8">
        <f>SUM(C15:C16)</f>
        <v>101936</v>
      </c>
      <c r="D14" s="8">
        <f>SUM(D15:D16)</f>
        <v>85601</v>
      </c>
      <c r="E14" s="9">
        <f>SUM(E15:E16)</f>
        <v>6.38636905159</v>
      </c>
      <c r="F14" s="9">
        <f>B14/E14</f>
        <v>29365.199299484477</v>
      </c>
    </row>
    <row r="15" spans="1:6" ht="12">
      <c r="A15" s="15" t="s">
        <v>11</v>
      </c>
      <c r="B15" s="10">
        <v>138926</v>
      </c>
      <c r="C15" s="10">
        <v>75653</v>
      </c>
      <c r="D15" s="10">
        <v>63273</v>
      </c>
      <c r="E15" s="11">
        <v>4.34265791551</v>
      </c>
      <c r="F15" s="11">
        <v>31991.0070521</v>
      </c>
    </row>
    <row r="16" spans="1:6" ht="12">
      <c r="A16" s="15" t="s">
        <v>12</v>
      </c>
      <c r="B16" s="10">
        <v>48611</v>
      </c>
      <c r="C16" s="10">
        <v>26283</v>
      </c>
      <c r="D16" s="10">
        <v>22328</v>
      </c>
      <c r="E16" s="11">
        <v>2.04371113608</v>
      </c>
      <c r="F16" s="11">
        <v>23785.6510844</v>
      </c>
    </row>
    <row r="17" spans="1:6" ht="18" customHeight="1">
      <c r="A17" s="13" t="s">
        <v>51</v>
      </c>
      <c r="B17" s="8">
        <f>SUM(B18:B21)</f>
        <v>218245</v>
      </c>
      <c r="C17" s="8">
        <f>SUM(C18:C21)</f>
        <v>115079</v>
      </c>
      <c r="D17" s="8">
        <f>SUM(D18:D21)</f>
        <v>103166</v>
      </c>
      <c r="E17" s="9">
        <f>SUM(E18:E21)</f>
        <v>21.695859274249997</v>
      </c>
      <c r="F17" s="9">
        <f>B17/E17</f>
        <v>10059.292754494716</v>
      </c>
    </row>
    <row r="18" spans="1:6" ht="12">
      <c r="A18" s="14" t="s">
        <v>13</v>
      </c>
      <c r="B18" s="10">
        <v>89452</v>
      </c>
      <c r="C18" s="10">
        <v>46715</v>
      </c>
      <c r="D18" s="10">
        <v>42737</v>
      </c>
      <c r="E18" s="11">
        <v>7.95779178687</v>
      </c>
      <c r="F18" s="11">
        <v>11240.8067961</v>
      </c>
    </row>
    <row r="19" spans="1:6" ht="12">
      <c r="A19" s="14" t="s">
        <v>14</v>
      </c>
      <c r="B19" s="10">
        <v>45113</v>
      </c>
      <c r="C19" s="10">
        <v>23808</v>
      </c>
      <c r="D19" s="10">
        <v>21305</v>
      </c>
      <c r="E19" s="11">
        <v>5.02299175014</v>
      </c>
      <c r="F19" s="11">
        <v>8981.30083505</v>
      </c>
    </row>
    <row r="20" spans="1:6" ht="12">
      <c r="A20" s="14" t="s">
        <v>15</v>
      </c>
      <c r="B20" s="10">
        <v>42695</v>
      </c>
      <c r="C20" s="10">
        <v>22463</v>
      </c>
      <c r="D20" s="10">
        <v>20232</v>
      </c>
      <c r="E20" s="11">
        <v>4.9713788858</v>
      </c>
      <c r="F20" s="11">
        <v>8588.16054474</v>
      </c>
    </row>
    <row r="21" spans="1:6" ht="12">
      <c r="A21" s="14" t="s">
        <v>16</v>
      </c>
      <c r="B21" s="10">
        <v>40985</v>
      </c>
      <c r="C21" s="10">
        <v>22093</v>
      </c>
      <c r="D21" s="10">
        <v>18892</v>
      </c>
      <c r="E21" s="11">
        <v>3.74369685144</v>
      </c>
      <c r="F21" s="11">
        <v>10947.7347196</v>
      </c>
    </row>
    <row r="22" spans="1:6" ht="18" customHeight="1">
      <c r="A22" s="13" t="s">
        <v>52</v>
      </c>
      <c r="B22" s="8">
        <f>SUM(B23:B24)</f>
        <v>179005</v>
      </c>
      <c r="C22" s="8">
        <f>SUM(C23:C24)</f>
        <v>98199</v>
      </c>
      <c r="D22" s="8">
        <f>SUM(D23:D24)</f>
        <v>80806</v>
      </c>
      <c r="E22" s="9">
        <f>SUM(E23:E24)</f>
        <v>6.66017043586</v>
      </c>
      <c r="F22" s="9">
        <f>B22/E22</f>
        <v>26876.939820667794</v>
      </c>
    </row>
    <row r="23" spans="1:6" ht="12">
      <c r="A23" s="15" t="s">
        <v>17</v>
      </c>
      <c r="B23" s="10">
        <v>131699</v>
      </c>
      <c r="C23" s="10">
        <v>72828</v>
      </c>
      <c r="D23" s="10">
        <v>58871</v>
      </c>
      <c r="E23" s="11">
        <v>4.05039640476</v>
      </c>
      <c r="F23" s="11">
        <v>32515.0891022</v>
      </c>
    </row>
    <row r="24" spans="1:6" ht="12">
      <c r="A24" s="15" t="s">
        <v>18</v>
      </c>
      <c r="B24" s="10">
        <v>47306</v>
      </c>
      <c r="C24" s="10">
        <v>25371</v>
      </c>
      <c r="D24" s="10">
        <v>21935</v>
      </c>
      <c r="E24" s="11">
        <v>2.6097740311</v>
      </c>
      <c r="F24" s="11">
        <v>18126.4735706</v>
      </c>
    </row>
    <row r="25" spans="1:6" ht="18" customHeight="1">
      <c r="A25" s="13" t="s">
        <v>53</v>
      </c>
      <c r="B25" s="12">
        <v>176076</v>
      </c>
      <c r="C25" s="12">
        <v>97206</v>
      </c>
      <c r="D25" s="12">
        <v>78870</v>
      </c>
      <c r="E25" s="9">
        <v>6.85103413149</v>
      </c>
      <c r="F25" s="9">
        <v>25700.6455698</v>
      </c>
    </row>
    <row r="26" spans="1:6" ht="12">
      <c r="A26" s="15" t="s">
        <v>20</v>
      </c>
      <c r="B26" s="10">
        <v>176076</v>
      </c>
      <c r="C26" s="10">
        <v>97206</v>
      </c>
      <c r="D26" s="10">
        <v>78870</v>
      </c>
      <c r="E26" s="11">
        <v>6.85103413149</v>
      </c>
      <c r="F26" s="11">
        <v>25700.6455698</v>
      </c>
    </row>
    <row r="27" spans="1:6" ht="18.75" customHeight="1">
      <c r="A27" s="13" t="s">
        <v>54</v>
      </c>
      <c r="B27" s="8">
        <f>SUM(B28:B29)</f>
        <v>220591</v>
      </c>
      <c r="C27" s="8">
        <f>SUM(C28:C29)</f>
        <v>118110</v>
      </c>
      <c r="D27" s="8">
        <f>SUM(D28:D29)</f>
        <v>102481</v>
      </c>
      <c r="E27" s="9">
        <f>SUM(E28:E29)</f>
        <v>12.42529376938</v>
      </c>
      <c r="F27" s="9">
        <f>B27/E27</f>
        <v>17753.383066371323</v>
      </c>
    </row>
    <row r="28" spans="1:6" ht="12">
      <c r="A28" s="15" t="s">
        <v>21</v>
      </c>
      <c r="B28" s="10">
        <v>164310</v>
      </c>
      <c r="C28" s="10">
        <v>87984</v>
      </c>
      <c r="D28" s="10">
        <v>76326</v>
      </c>
      <c r="E28" s="11">
        <v>8.59319196843</v>
      </c>
      <c r="F28" s="11">
        <v>19120.9507019</v>
      </c>
    </row>
    <row r="29" spans="1:6" ht="12">
      <c r="A29" s="15" t="s">
        <v>22</v>
      </c>
      <c r="B29" s="10">
        <v>56281</v>
      </c>
      <c r="C29" s="10">
        <v>30126</v>
      </c>
      <c r="D29" s="10">
        <v>26155</v>
      </c>
      <c r="E29" s="11">
        <v>3.83210180095</v>
      </c>
      <c r="F29" s="11">
        <v>14686.718392</v>
      </c>
    </row>
    <row r="30" spans="1:6" ht="18" customHeight="1">
      <c r="A30" s="13" t="s">
        <v>55</v>
      </c>
      <c r="B30" s="8">
        <f>SUM(B31:B33)</f>
        <v>187237</v>
      </c>
      <c r="C30" s="8">
        <f>SUM(C31:C33)</f>
        <v>97692</v>
      </c>
      <c r="D30" s="8">
        <f>SUM(D31:D33)</f>
        <v>89545</v>
      </c>
      <c r="E30" s="9">
        <f>SUM(E31:E33)</f>
        <v>22.29474541317</v>
      </c>
      <c r="F30" s="9">
        <f>B30/E30</f>
        <v>8398.256922431372</v>
      </c>
    </row>
    <row r="31" spans="1:6" ht="12">
      <c r="A31" s="15" t="s">
        <v>23</v>
      </c>
      <c r="B31" s="10">
        <v>126374</v>
      </c>
      <c r="C31" s="10">
        <v>66003</v>
      </c>
      <c r="D31" s="10">
        <v>60371</v>
      </c>
      <c r="E31" s="11">
        <v>9.29070612211</v>
      </c>
      <c r="F31" s="11">
        <v>13602.1953917</v>
      </c>
    </row>
    <row r="32" spans="1:6" ht="12">
      <c r="A32" s="15" t="s">
        <v>24</v>
      </c>
      <c r="B32" s="10">
        <v>14084</v>
      </c>
      <c r="C32" s="10">
        <v>7477</v>
      </c>
      <c r="D32" s="10">
        <v>6607</v>
      </c>
      <c r="E32" s="11">
        <v>4.27130454669</v>
      </c>
      <c r="F32" s="11">
        <v>3297.35326668</v>
      </c>
    </row>
    <row r="33" spans="1:6" ht="12">
      <c r="A33" s="15" t="s">
        <v>25</v>
      </c>
      <c r="B33" s="10">
        <v>46779</v>
      </c>
      <c r="C33" s="10">
        <v>24212</v>
      </c>
      <c r="D33" s="10">
        <v>22567</v>
      </c>
      <c r="E33" s="11">
        <v>8.73273474437</v>
      </c>
      <c r="F33" s="11">
        <v>5356.74120071</v>
      </c>
    </row>
    <row r="34" spans="1:6" ht="18" customHeight="1">
      <c r="A34" s="13" t="s">
        <v>56</v>
      </c>
      <c r="B34" s="12">
        <f>SUM(B35:B37)</f>
        <v>161797</v>
      </c>
      <c r="C34" s="12">
        <f>SUM(C35:C37)</f>
        <v>85590</v>
      </c>
      <c r="D34" s="12">
        <f>SUM(D35:D37)</f>
        <v>76207</v>
      </c>
      <c r="E34" s="9">
        <f>SUM(E35:E37)</f>
        <v>16.50423884578</v>
      </c>
      <c r="F34" s="9">
        <f>B34/E34</f>
        <v>9803.36030712317</v>
      </c>
    </row>
    <row r="35" spans="1:6" ht="12">
      <c r="A35" s="15" t="s">
        <v>26</v>
      </c>
      <c r="B35" s="10">
        <v>44132</v>
      </c>
      <c r="C35" s="10">
        <v>23737</v>
      </c>
      <c r="D35" s="10">
        <v>20395</v>
      </c>
      <c r="E35" s="11">
        <v>4.37518483534</v>
      </c>
      <c r="F35" s="11">
        <v>10086.8881341</v>
      </c>
    </row>
    <row r="36" spans="1:6" ht="12">
      <c r="A36" s="15" t="s">
        <v>27</v>
      </c>
      <c r="B36" s="10">
        <v>64436</v>
      </c>
      <c r="C36" s="10">
        <v>34012</v>
      </c>
      <c r="D36" s="10">
        <v>30424</v>
      </c>
      <c r="E36" s="11">
        <v>7.39473409365</v>
      </c>
      <c r="F36" s="11">
        <v>8713.76836326</v>
      </c>
    </row>
    <row r="37" spans="1:6" ht="12">
      <c r="A37" s="15" t="s">
        <v>28</v>
      </c>
      <c r="B37" s="10">
        <v>53229</v>
      </c>
      <c r="C37" s="10">
        <v>27841</v>
      </c>
      <c r="D37" s="10">
        <v>25388</v>
      </c>
      <c r="E37" s="11">
        <v>4.73431991679</v>
      </c>
      <c r="F37" s="11">
        <v>11243.2199208</v>
      </c>
    </row>
    <row r="38" spans="1:6" ht="18" customHeight="1">
      <c r="A38" s="13" t="s">
        <v>57</v>
      </c>
      <c r="B38" s="8">
        <f>SUM(B39:B44)</f>
        <v>166022</v>
      </c>
      <c r="C38" s="8">
        <f>SUM(C39:C44)</f>
        <v>89050</v>
      </c>
      <c r="D38" s="8">
        <f>SUM(D39:D44)</f>
        <v>76972</v>
      </c>
      <c r="E38" s="9">
        <f>SUM(E39:E44)</f>
        <v>12.6397350366</v>
      </c>
      <c r="F38" s="9">
        <f>B38/E38</f>
        <v>13134.927236944577</v>
      </c>
    </row>
    <row r="39" spans="1:6" ht="12">
      <c r="A39" s="14" t="s">
        <v>29</v>
      </c>
      <c r="B39" s="10">
        <v>37575</v>
      </c>
      <c r="C39" s="10">
        <v>20250</v>
      </c>
      <c r="D39" s="10">
        <v>17325</v>
      </c>
      <c r="E39" s="11">
        <v>2.32054685805</v>
      </c>
      <c r="F39" s="11">
        <v>16192.303926</v>
      </c>
    </row>
    <row r="40" spans="1:6" ht="12">
      <c r="A40" s="14" t="s">
        <v>30</v>
      </c>
      <c r="B40" s="10">
        <v>33623</v>
      </c>
      <c r="C40" s="10">
        <v>18130</v>
      </c>
      <c r="D40" s="10">
        <v>15493</v>
      </c>
      <c r="E40" s="11">
        <v>2.62748131616</v>
      </c>
      <c r="F40" s="11">
        <v>12796.6656863</v>
      </c>
    </row>
    <row r="41" spans="1:6" ht="12">
      <c r="A41" s="14" t="s">
        <v>31</v>
      </c>
      <c r="B41" s="10">
        <v>35081</v>
      </c>
      <c r="C41" s="10">
        <v>18917</v>
      </c>
      <c r="D41" s="10">
        <v>16164</v>
      </c>
      <c r="E41" s="11">
        <v>2.40075874389</v>
      </c>
      <c r="F41" s="11">
        <v>14612.463701</v>
      </c>
    </row>
    <row r="42" spans="1:6" ht="12">
      <c r="A42" s="14" t="s">
        <v>32</v>
      </c>
      <c r="B42" s="10">
        <v>13822</v>
      </c>
      <c r="C42" s="10">
        <v>7367</v>
      </c>
      <c r="D42" s="10">
        <v>6455</v>
      </c>
      <c r="E42" s="11">
        <v>1.40424272991</v>
      </c>
      <c r="F42" s="11">
        <v>9843.02763731</v>
      </c>
    </row>
    <row r="43" spans="1:6" ht="12">
      <c r="A43" s="14" t="s">
        <v>33</v>
      </c>
      <c r="B43" s="10">
        <v>32502</v>
      </c>
      <c r="C43" s="10">
        <v>17308</v>
      </c>
      <c r="D43" s="10">
        <v>15194</v>
      </c>
      <c r="E43" s="11">
        <v>2.56670231516</v>
      </c>
      <c r="F43" s="11">
        <v>12662.9410072</v>
      </c>
    </row>
    <row r="44" spans="1:6" ht="12">
      <c r="A44" s="14" t="s">
        <v>34</v>
      </c>
      <c r="B44" s="10">
        <v>13419</v>
      </c>
      <c r="C44" s="10">
        <v>7078</v>
      </c>
      <c r="D44" s="10">
        <v>6341</v>
      </c>
      <c r="E44" s="11">
        <v>1.32000307343</v>
      </c>
      <c r="F44" s="11">
        <v>10165.8854211</v>
      </c>
    </row>
    <row r="45" spans="1:6" ht="18" customHeight="1">
      <c r="A45" s="13" t="s">
        <v>58</v>
      </c>
      <c r="B45" s="8">
        <f>SUM(B46:B49)</f>
        <v>189832</v>
      </c>
      <c r="C45" s="8">
        <f>SUM(C46:C49)</f>
        <v>101363</v>
      </c>
      <c r="D45" s="8">
        <f>SUM(D46:D49)</f>
        <v>88469</v>
      </c>
      <c r="E45" s="9">
        <f>SUM(E46:E49)</f>
        <v>14.09100551188</v>
      </c>
      <c r="F45" s="9">
        <f>B45/E45</f>
        <v>13471.856202167712</v>
      </c>
    </row>
    <row r="46" spans="1:6" ht="12">
      <c r="A46" s="14" t="s">
        <v>35</v>
      </c>
      <c r="B46" s="10">
        <v>33325</v>
      </c>
      <c r="C46" s="10">
        <v>17688</v>
      </c>
      <c r="D46" s="10">
        <v>15637</v>
      </c>
      <c r="E46" s="11">
        <v>2.15370106613</v>
      </c>
      <c r="F46" s="11">
        <v>15473.3637477</v>
      </c>
    </row>
    <row r="47" spans="1:6" ht="12">
      <c r="A47" s="14" t="s">
        <v>36</v>
      </c>
      <c r="B47" s="10">
        <v>55273</v>
      </c>
      <c r="C47" s="10">
        <v>30213</v>
      </c>
      <c r="D47" s="10">
        <v>25060</v>
      </c>
      <c r="E47" s="11">
        <v>3.40001917415</v>
      </c>
      <c r="F47" s="11">
        <v>16256.6730271</v>
      </c>
    </row>
    <row r="48" spans="1:6" ht="12">
      <c r="A48" s="14" t="s">
        <v>37</v>
      </c>
      <c r="B48" s="10">
        <v>66521</v>
      </c>
      <c r="C48" s="10">
        <v>34762</v>
      </c>
      <c r="D48" s="10">
        <v>31759</v>
      </c>
      <c r="E48" s="11">
        <v>6.37501199859</v>
      </c>
      <c r="F48" s="11">
        <v>10434.6470273</v>
      </c>
    </row>
    <row r="49" spans="1:6" ht="12">
      <c r="A49" s="14" t="s">
        <v>38</v>
      </c>
      <c r="B49" s="10">
        <v>34713</v>
      </c>
      <c r="C49" s="10">
        <v>18700</v>
      </c>
      <c r="D49" s="10">
        <v>16013</v>
      </c>
      <c r="E49" s="11">
        <v>2.16227327301</v>
      </c>
      <c r="F49" s="11">
        <v>16053.9375079</v>
      </c>
    </row>
    <row r="50" spans="1:6" ht="18" customHeight="1">
      <c r="A50" s="13" t="s">
        <v>59</v>
      </c>
      <c r="B50" s="12">
        <f>SUM(B51:B54)</f>
        <v>200116</v>
      </c>
      <c r="C50" s="12">
        <f>SUM(C51:C54)</f>
        <v>107589</v>
      </c>
      <c r="D50" s="12">
        <f>SUM(D51:D54)</f>
        <v>92527</v>
      </c>
      <c r="E50" s="9">
        <f>SUM(E51:E54)</f>
        <v>15.56121131071</v>
      </c>
      <c r="F50" s="9">
        <f>B50/E50</f>
        <v>12859.924333928311</v>
      </c>
    </row>
    <row r="51" spans="1:6" ht="12">
      <c r="A51" s="14" t="s">
        <v>39</v>
      </c>
      <c r="B51" s="10">
        <v>18604</v>
      </c>
      <c r="C51" s="10">
        <v>9997</v>
      </c>
      <c r="D51" s="10">
        <v>8607</v>
      </c>
      <c r="E51" s="11">
        <v>1.27997230992</v>
      </c>
      <c r="F51" s="11">
        <v>14534.6894271</v>
      </c>
    </row>
    <row r="52" spans="1:6" ht="12">
      <c r="A52" s="14" t="s">
        <v>40</v>
      </c>
      <c r="B52" s="10">
        <v>50295</v>
      </c>
      <c r="C52" s="10">
        <v>26893</v>
      </c>
      <c r="D52" s="10">
        <v>23402</v>
      </c>
      <c r="E52" s="11">
        <v>5.53384924212</v>
      </c>
      <c r="F52" s="11">
        <v>9088.61044085</v>
      </c>
    </row>
    <row r="53" spans="1:6" ht="12">
      <c r="A53" s="14" t="s">
        <v>41</v>
      </c>
      <c r="B53" s="10">
        <v>39654</v>
      </c>
      <c r="C53" s="10">
        <v>21315</v>
      </c>
      <c r="D53" s="10">
        <v>18339</v>
      </c>
      <c r="E53" s="11">
        <v>3.29831089786</v>
      </c>
      <c r="F53" s="11">
        <v>12022.5173515</v>
      </c>
    </row>
    <row r="54" spans="1:6" ht="12">
      <c r="A54" s="14" t="s">
        <v>42</v>
      </c>
      <c r="B54" s="10">
        <v>91563</v>
      </c>
      <c r="C54" s="10">
        <v>49384</v>
      </c>
      <c r="D54" s="10">
        <v>42179</v>
      </c>
      <c r="E54" s="11">
        <v>5.44907886081</v>
      </c>
      <c r="F54" s="11">
        <v>16803.3905067</v>
      </c>
    </row>
    <row r="55" spans="1:6" ht="18" customHeight="1">
      <c r="A55" s="13" t="s">
        <v>60</v>
      </c>
      <c r="B55" s="8">
        <f>SUM(B56:B58)</f>
        <v>231331</v>
      </c>
      <c r="C55" s="8">
        <f>SUM(C56:C58)</f>
        <v>127499</v>
      </c>
      <c r="D55" s="8">
        <f>SUM(D56:D58)</f>
        <v>103832</v>
      </c>
      <c r="E55" s="9">
        <f>SUM(E56:E58)</f>
        <v>14.57743674077</v>
      </c>
      <c r="F55" s="9">
        <f>B55/E55</f>
        <v>15869.113624963724</v>
      </c>
    </row>
    <row r="56" spans="1:6" ht="12">
      <c r="A56" s="14" t="s">
        <v>43</v>
      </c>
      <c r="B56" s="10">
        <v>126831</v>
      </c>
      <c r="C56" s="10">
        <v>70358</v>
      </c>
      <c r="D56" s="10">
        <v>56473</v>
      </c>
      <c r="E56" s="11">
        <v>7.93795917701</v>
      </c>
      <c r="F56" s="11">
        <v>15977.7843614</v>
      </c>
    </row>
    <row r="57" spans="1:6" ht="12">
      <c r="A57" s="14" t="s">
        <v>44</v>
      </c>
      <c r="B57" s="10">
        <v>52551</v>
      </c>
      <c r="C57" s="10">
        <v>29037</v>
      </c>
      <c r="D57" s="10">
        <v>23514</v>
      </c>
      <c r="E57" s="11">
        <v>2.2897819561</v>
      </c>
      <c r="F57" s="11">
        <v>22950.2201552</v>
      </c>
    </row>
    <row r="58" spans="1:6" ht="12">
      <c r="A58" s="14" t="s">
        <v>45</v>
      </c>
      <c r="B58" s="10">
        <v>51949</v>
      </c>
      <c r="C58" s="10">
        <v>28104</v>
      </c>
      <c r="D58" s="10">
        <v>23845</v>
      </c>
      <c r="E58" s="11">
        <v>4.34969560766</v>
      </c>
      <c r="F58" s="11">
        <v>11943.1345744</v>
      </c>
    </row>
    <row r="59" spans="1:6" ht="18" customHeight="1">
      <c r="A59" s="13" t="s">
        <v>61</v>
      </c>
      <c r="B59" s="12">
        <v>225970</v>
      </c>
      <c r="C59" s="12">
        <v>125389</v>
      </c>
      <c r="D59" s="12">
        <v>100581</v>
      </c>
      <c r="E59" s="9">
        <v>15.7754505011</v>
      </c>
      <c r="F59" s="9">
        <v>14324.1551158</v>
      </c>
    </row>
    <row r="60" spans="1:6" ht="12">
      <c r="A60" s="14" t="s">
        <v>46</v>
      </c>
      <c r="B60" s="10">
        <v>225970</v>
      </c>
      <c r="C60" s="10">
        <v>125389</v>
      </c>
      <c r="D60" s="10">
        <v>100581</v>
      </c>
      <c r="E60" s="11">
        <v>15.7754505011</v>
      </c>
      <c r="F60" s="11">
        <v>14324.1551158</v>
      </c>
    </row>
    <row r="61" spans="1:6" ht="18" customHeight="1">
      <c r="A61" s="13" t="s">
        <v>62</v>
      </c>
      <c r="B61" s="12">
        <f>SUM(B62:B67)</f>
        <v>182574</v>
      </c>
      <c r="C61" s="12">
        <f>SUM(C62:C67)</f>
        <v>98089</v>
      </c>
      <c r="D61" s="12">
        <f>SUM(D62:D67)</f>
        <v>84485</v>
      </c>
      <c r="E61" s="9">
        <f>SUM(E62:E67)</f>
        <v>14.3224472548</v>
      </c>
      <c r="F61" s="9">
        <f>B61/E61</f>
        <v>12747.402504052683</v>
      </c>
    </row>
    <row r="62" spans="1:6" ht="12">
      <c r="A62" s="10" t="s">
        <v>68</v>
      </c>
      <c r="B62" s="10">
        <v>13912</v>
      </c>
      <c r="C62" s="10">
        <v>7404</v>
      </c>
      <c r="D62" s="10">
        <v>6508</v>
      </c>
      <c r="E62" s="11">
        <v>2.12224184983</v>
      </c>
      <c r="F62" s="11">
        <v>6555.33204244</v>
      </c>
    </row>
    <row r="63" spans="1:8" ht="12">
      <c r="A63" s="10" t="s">
        <v>63</v>
      </c>
      <c r="B63" s="10">
        <v>27761</v>
      </c>
      <c r="C63" s="10">
        <v>14678</v>
      </c>
      <c r="D63" s="10">
        <v>13083</v>
      </c>
      <c r="E63" s="11">
        <v>3.11831014119</v>
      </c>
      <c r="F63" s="11">
        <v>8902.57823726</v>
      </c>
      <c r="H63" s="9"/>
    </row>
    <row r="64" spans="1:6" ht="12">
      <c r="A64" s="10" t="s">
        <v>64</v>
      </c>
      <c r="B64" s="10">
        <v>17489</v>
      </c>
      <c r="C64" s="10">
        <v>9241</v>
      </c>
      <c r="D64" s="10">
        <v>8248</v>
      </c>
      <c r="E64" s="11">
        <v>1.38506861474</v>
      </c>
      <c r="F64" s="11">
        <v>12626.8112741</v>
      </c>
    </row>
    <row r="65" spans="1:6" ht="12">
      <c r="A65" s="10" t="s">
        <v>65</v>
      </c>
      <c r="B65" s="10">
        <v>19717</v>
      </c>
      <c r="C65" s="10">
        <v>10390</v>
      </c>
      <c r="D65" s="10">
        <v>9327</v>
      </c>
      <c r="E65" s="11">
        <v>2.22963376832</v>
      </c>
      <c r="F65" s="11">
        <v>8843.1563426</v>
      </c>
    </row>
    <row r="66" spans="1:6" ht="12">
      <c r="A66" s="10" t="s">
        <v>66</v>
      </c>
      <c r="B66" s="10">
        <v>81959</v>
      </c>
      <c r="C66" s="10">
        <v>44757</v>
      </c>
      <c r="D66" s="10">
        <v>37202</v>
      </c>
      <c r="E66" s="11">
        <v>3.61331616845</v>
      </c>
      <c r="F66" s="11">
        <v>22682.4878253</v>
      </c>
    </row>
    <row r="67" spans="1:6" ht="12">
      <c r="A67" s="10" t="s">
        <v>67</v>
      </c>
      <c r="B67" s="10">
        <v>21736</v>
      </c>
      <c r="C67" s="10">
        <v>11619</v>
      </c>
      <c r="D67" s="10">
        <v>10117</v>
      </c>
      <c r="E67" s="11">
        <v>1.85387671227</v>
      </c>
      <c r="F67" s="11">
        <v>11724.6200118</v>
      </c>
    </row>
    <row r="68" spans="1:6" ht="12">
      <c r="A68" s="7"/>
      <c r="B68" s="6"/>
      <c r="C68" s="7"/>
      <c r="D68" s="7"/>
      <c r="E68" s="5"/>
      <c r="F68" s="5"/>
    </row>
    <row r="69" spans="1:4" ht="22.5" customHeight="1">
      <c r="A69" s="49" t="s">
        <v>69</v>
      </c>
      <c r="B69" s="49"/>
      <c r="C69" s="49"/>
      <c r="D69" s="49"/>
    </row>
    <row r="70" ht="12">
      <c r="A70" s="19"/>
    </row>
  </sheetData>
  <sheetProtection/>
  <mergeCells count="6">
    <mergeCell ref="A1:F1"/>
    <mergeCell ref="A69:D69"/>
    <mergeCell ref="E2:E3"/>
    <mergeCell ref="F2:F3"/>
    <mergeCell ref="A2:A3"/>
    <mergeCell ref="B2:D2"/>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29"/>
  <sheetViews>
    <sheetView workbookViewId="0" topLeftCell="A1">
      <selection activeCell="A1" sqref="A1:B1"/>
    </sheetView>
  </sheetViews>
  <sheetFormatPr defaultColWidth="42.00390625" defaultRowHeight="12.75"/>
  <cols>
    <col min="1" max="16384" width="42.00390625" style="20" customWidth="1"/>
  </cols>
  <sheetData>
    <row r="1" spans="1:2" ht="19.5" thickBot="1">
      <c r="A1" s="57" t="s">
        <v>112</v>
      </c>
      <c r="B1" s="58"/>
    </row>
    <row r="2" spans="1:2" ht="15.75" thickBot="1">
      <c r="A2" s="45" t="s">
        <v>111</v>
      </c>
      <c r="B2" s="44" t="s">
        <v>113</v>
      </c>
    </row>
    <row r="3" spans="1:2" ht="15.75" thickBot="1">
      <c r="A3" s="22" t="s">
        <v>110</v>
      </c>
      <c r="B3" s="43" t="s">
        <v>109</v>
      </c>
    </row>
    <row r="4" spans="1:2" ht="15.75" thickBot="1">
      <c r="A4" s="22" t="s">
        <v>108</v>
      </c>
      <c r="B4" s="43" t="s">
        <v>107</v>
      </c>
    </row>
    <row r="5" spans="1:2" ht="15.75" thickBot="1">
      <c r="A5" s="22" t="s">
        <v>106</v>
      </c>
      <c r="B5" s="43" t="s">
        <v>105</v>
      </c>
    </row>
    <row r="6" spans="1:2" ht="15.75" thickBot="1">
      <c r="A6" s="42" t="s">
        <v>104</v>
      </c>
      <c r="B6" s="41" t="s">
        <v>103</v>
      </c>
    </row>
    <row r="7" spans="1:2" ht="40.5" customHeight="1" thickBot="1">
      <c r="A7" s="40" t="s">
        <v>102</v>
      </c>
      <c r="B7" s="39" t="s">
        <v>114</v>
      </c>
    </row>
    <row r="8" spans="1:2" ht="12.75" customHeight="1" thickBot="1">
      <c r="A8" s="25" t="s">
        <v>101</v>
      </c>
      <c r="B8" s="24" t="s">
        <v>100</v>
      </c>
    </row>
    <row r="9" spans="1:2" ht="15.75" thickBot="1">
      <c r="A9" s="31" t="s">
        <v>85</v>
      </c>
      <c r="B9" s="30" t="s">
        <v>99</v>
      </c>
    </row>
    <row r="10" spans="1:2" ht="12.75" customHeight="1" thickBot="1">
      <c r="A10" s="37" t="s">
        <v>83</v>
      </c>
      <c r="B10" s="36" t="s">
        <v>98</v>
      </c>
    </row>
    <row r="11" spans="1:2" ht="12.75" customHeight="1" thickBot="1">
      <c r="A11" s="25" t="s">
        <v>97</v>
      </c>
      <c r="B11" s="24" t="s">
        <v>92</v>
      </c>
    </row>
    <row r="12" spans="1:2" ht="15.75" thickBot="1">
      <c r="A12" s="31" t="s">
        <v>85</v>
      </c>
      <c r="B12" s="30" t="s">
        <v>91</v>
      </c>
    </row>
    <row r="13" spans="1:2" ht="12.75" customHeight="1" thickBot="1">
      <c r="A13" s="37" t="s">
        <v>83</v>
      </c>
      <c r="B13" s="36" t="s">
        <v>90</v>
      </c>
    </row>
    <row r="14" spans="1:2" ht="15.75" thickBot="1">
      <c r="A14" s="35" t="s">
        <v>93</v>
      </c>
      <c r="B14" s="34" t="s">
        <v>88</v>
      </c>
    </row>
    <row r="15" spans="1:2" ht="23.25" thickBot="1">
      <c r="A15" s="33" t="s">
        <v>87</v>
      </c>
      <c r="B15" s="32" t="s">
        <v>86</v>
      </c>
    </row>
    <row r="16" spans="1:2" ht="15.75" thickBot="1">
      <c r="A16" s="31" t="s">
        <v>85</v>
      </c>
      <c r="B16" s="30" t="s">
        <v>84</v>
      </c>
    </row>
    <row r="17" spans="1:2" ht="12.75" customHeight="1">
      <c r="A17" s="29" t="s">
        <v>83</v>
      </c>
      <c r="B17" s="28" t="s">
        <v>82</v>
      </c>
    </row>
    <row r="18" spans="1:2" ht="12.75" customHeight="1">
      <c r="A18" s="27"/>
      <c r="B18" s="26" t="s">
        <v>81</v>
      </c>
    </row>
    <row r="19" spans="1:2" ht="12.75" customHeight="1">
      <c r="A19" s="27"/>
      <c r="B19" s="26" t="s">
        <v>80</v>
      </c>
    </row>
    <row r="20" spans="1:2" ht="12.75" customHeight="1">
      <c r="A20" s="27"/>
      <c r="B20" s="26" t="s">
        <v>79</v>
      </c>
    </row>
    <row r="21" spans="1:2" ht="12.75" customHeight="1" thickBot="1">
      <c r="A21" s="25"/>
      <c r="B21" s="24" t="s">
        <v>78</v>
      </c>
    </row>
    <row r="22" spans="1:2" ht="15.75" thickBot="1">
      <c r="A22" s="25" t="s">
        <v>89</v>
      </c>
      <c r="B22" s="36" t="s">
        <v>96</v>
      </c>
    </row>
    <row r="23" spans="1:2" ht="34.5" thickBot="1">
      <c r="A23" s="25" t="s">
        <v>95</v>
      </c>
      <c r="B23" s="38" t="s">
        <v>94</v>
      </c>
    </row>
    <row r="24" spans="1:2" ht="15.75" thickBot="1">
      <c r="A24" s="25" t="s">
        <v>115</v>
      </c>
      <c r="B24" s="36" t="s">
        <v>116</v>
      </c>
    </row>
    <row r="25" spans="1:2" ht="113.25" thickBot="1">
      <c r="A25" s="25" t="s">
        <v>95</v>
      </c>
      <c r="B25" s="38" t="s">
        <v>117</v>
      </c>
    </row>
    <row r="26" spans="1:2" ht="30.75" thickBot="1">
      <c r="A26" s="22" t="s">
        <v>77</v>
      </c>
      <c r="B26" s="23" t="s">
        <v>76</v>
      </c>
    </row>
    <row r="27" spans="1:2" ht="30.75" thickBot="1">
      <c r="A27" s="22" t="s">
        <v>75</v>
      </c>
      <c r="B27" s="23" t="s">
        <v>74</v>
      </c>
    </row>
    <row r="28" spans="1:2" ht="15.75" thickBot="1">
      <c r="A28" s="22" t="s">
        <v>73</v>
      </c>
      <c r="B28" s="23" t="s">
        <v>76</v>
      </c>
    </row>
    <row r="29" spans="1:2" ht="34.5" thickBot="1">
      <c r="A29" s="22" t="s">
        <v>72</v>
      </c>
      <c r="B29" s="21" t="s">
        <v>118</v>
      </c>
    </row>
  </sheetData>
  <sheetProtection/>
  <mergeCells count="1">
    <mergeCell ref="A1:B1"/>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 - GCBA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fzaccaria</dc:creator>
  <cp:keywords/>
  <dc:description/>
  <cp:lastModifiedBy>Paula Pentimalle Ramos</cp:lastModifiedBy>
  <dcterms:created xsi:type="dcterms:W3CDTF">2014-02-24T21:09:10Z</dcterms:created>
  <dcterms:modified xsi:type="dcterms:W3CDTF">2018-03-12T16:24:56Z</dcterms:modified>
  <cp:category/>
  <cp:version/>
  <cp:contentType/>
  <cp:contentStatus/>
</cp:coreProperties>
</file>